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705" yWindow="135" windowWidth="19200" windowHeight="11640"/>
  </bookViews>
  <sheets>
    <sheet name="Sheet1" sheetId="1" r:id="rId1"/>
    <sheet name="Sheet2" sheetId="2" r:id="rId2"/>
    <sheet name="Sheet3" sheetId="3" r:id="rId3"/>
  </sheets>
  <calcPr calcId="124519"/>
</workbook>
</file>

<file path=xl/calcChain.xml><?xml version="1.0" encoding="utf-8"?>
<calcChain xmlns="http://schemas.openxmlformats.org/spreadsheetml/2006/main">
  <c r="D26" i="1"/>
  <c r="E23"/>
  <c r="E21"/>
  <c r="E20"/>
  <c r="E19"/>
  <c r="C18"/>
  <c r="E18" s="1"/>
  <c r="B18"/>
  <c r="E17"/>
  <c r="E16"/>
  <c r="E15"/>
  <c r="E14"/>
  <c r="E13"/>
  <c r="E12"/>
  <c r="E11"/>
  <c r="E10"/>
  <c r="E9"/>
  <c r="E8"/>
  <c r="E7"/>
  <c r="E6"/>
  <c r="E5"/>
  <c r="C4"/>
  <c r="B4"/>
  <c r="B26" s="1"/>
  <c r="C26" l="1"/>
  <c r="E26"/>
  <c r="E4"/>
</calcChain>
</file>

<file path=xl/sharedStrings.xml><?xml version="1.0" encoding="utf-8"?>
<sst xmlns="http://schemas.openxmlformats.org/spreadsheetml/2006/main" count="31" uniqueCount="31">
  <si>
    <t>2018年度九寨沟县一般公共预算收入决算表</t>
    <phoneticPr fontId="1" type="noConversion"/>
  </si>
  <si>
    <t>预算科目</t>
  </si>
  <si>
    <t>预算数</t>
  </si>
  <si>
    <t>调整预算数</t>
  </si>
  <si>
    <t>决算数</t>
  </si>
  <si>
    <t>一、税收收入</t>
  </si>
  <si>
    <t>二、非税收入</t>
  </si>
  <si>
    <t>单位：万元</t>
    <phoneticPr fontId="1" type="noConversion"/>
  </si>
  <si>
    <r>
      <t>累计占预算</t>
    </r>
    <r>
      <rPr>
        <b/>
        <sz val="14"/>
        <rFont val="Times New Roman"/>
        <family val="1"/>
      </rPr>
      <t>%</t>
    </r>
  </si>
  <si>
    <t>同比增减％</t>
  </si>
  <si>
    <r>
      <t xml:space="preserve">       </t>
    </r>
    <r>
      <rPr>
        <sz val="11"/>
        <color theme="1"/>
        <rFont val="宋体"/>
        <family val="2"/>
        <charset val="134"/>
        <scheme val="minor"/>
      </rPr>
      <t>增值税</t>
    </r>
  </si>
  <si>
    <r>
      <t xml:space="preserve">       </t>
    </r>
    <r>
      <rPr>
        <sz val="11"/>
        <color theme="1"/>
        <rFont val="宋体"/>
        <family val="2"/>
        <charset val="134"/>
        <scheme val="minor"/>
      </rPr>
      <t>企业所得税</t>
    </r>
  </si>
  <si>
    <r>
      <t xml:space="preserve">       </t>
    </r>
    <r>
      <rPr>
        <sz val="11"/>
        <color theme="1"/>
        <rFont val="宋体"/>
        <family val="2"/>
        <charset val="134"/>
        <scheme val="minor"/>
      </rPr>
      <t>个人所得税</t>
    </r>
  </si>
  <si>
    <r>
      <t xml:space="preserve">       </t>
    </r>
    <r>
      <rPr>
        <sz val="11"/>
        <color theme="1"/>
        <rFont val="宋体"/>
        <family val="2"/>
        <charset val="134"/>
        <scheme val="minor"/>
      </rPr>
      <t>资源税</t>
    </r>
  </si>
  <si>
    <r>
      <t xml:space="preserve">       </t>
    </r>
    <r>
      <rPr>
        <sz val="11"/>
        <color theme="1"/>
        <rFont val="宋体"/>
        <family val="2"/>
        <charset val="134"/>
        <scheme val="minor"/>
      </rPr>
      <t>城市维护建设税</t>
    </r>
  </si>
  <si>
    <r>
      <t xml:space="preserve">       </t>
    </r>
    <r>
      <rPr>
        <sz val="11"/>
        <color theme="1"/>
        <rFont val="宋体"/>
        <family val="2"/>
        <charset val="134"/>
        <scheme val="minor"/>
      </rPr>
      <t>房产税</t>
    </r>
  </si>
  <si>
    <r>
      <t xml:space="preserve">       </t>
    </r>
    <r>
      <rPr>
        <sz val="11"/>
        <color theme="1"/>
        <rFont val="宋体"/>
        <family val="2"/>
        <charset val="134"/>
        <scheme val="minor"/>
      </rPr>
      <t>印花税</t>
    </r>
  </si>
  <si>
    <r>
      <t xml:space="preserve">       </t>
    </r>
    <r>
      <rPr>
        <sz val="11"/>
        <color theme="1"/>
        <rFont val="宋体"/>
        <family val="2"/>
        <charset val="134"/>
        <scheme val="minor"/>
      </rPr>
      <t>城镇土地使用税</t>
    </r>
  </si>
  <si>
    <r>
      <t xml:space="preserve">       </t>
    </r>
    <r>
      <rPr>
        <sz val="11"/>
        <color theme="1"/>
        <rFont val="宋体"/>
        <family val="2"/>
        <charset val="134"/>
        <scheme val="minor"/>
      </rPr>
      <t>土地增值税</t>
    </r>
  </si>
  <si>
    <t xml:space="preserve">   车船税</t>
  </si>
  <si>
    <r>
      <t xml:space="preserve">       </t>
    </r>
    <r>
      <rPr>
        <sz val="11"/>
        <color theme="1"/>
        <rFont val="宋体"/>
        <family val="2"/>
        <charset val="134"/>
        <scheme val="minor"/>
      </rPr>
      <t>契税</t>
    </r>
  </si>
  <si>
    <t xml:space="preserve">   耕地占用税</t>
  </si>
  <si>
    <t xml:space="preserve">   环境保护税</t>
    <phoneticPr fontId="10" type="noConversion"/>
  </si>
  <si>
    <r>
      <t xml:space="preserve">       </t>
    </r>
    <r>
      <rPr>
        <sz val="11"/>
        <color theme="1"/>
        <rFont val="宋体"/>
        <family val="2"/>
        <charset val="134"/>
        <scheme val="minor"/>
      </rPr>
      <t>专项收入</t>
    </r>
  </si>
  <si>
    <r>
      <t xml:space="preserve">       </t>
    </r>
    <r>
      <rPr>
        <sz val="11"/>
        <color theme="1"/>
        <rFont val="宋体"/>
        <family val="2"/>
        <charset val="134"/>
        <scheme val="minor"/>
      </rPr>
      <t>行政事业性收费收入</t>
    </r>
  </si>
  <si>
    <r>
      <t xml:space="preserve">       </t>
    </r>
    <r>
      <rPr>
        <sz val="11"/>
        <color theme="1"/>
        <rFont val="宋体"/>
        <family val="2"/>
        <charset val="134"/>
        <scheme val="minor"/>
      </rPr>
      <t>罚没收入</t>
    </r>
  </si>
  <si>
    <r>
      <t xml:space="preserve">       </t>
    </r>
    <r>
      <rPr>
        <sz val="11"/>
        <color theme="1"/>
        <rFont val="宋体"/>
        <family val="2"/>
        <charset val="134"/>
        <scheme val="minor"/>
      </rPr>
      <t>政府住房基金收入</t>
    </r>
  </si>
  <si>
    <r>
      <t xml:space="preserve">       </t>
    </r>
    <r>
      <rPr>
        <sz val="11"/>
        <color theme="1"/>
        <rFont val="宋体"/>
        <family val="2"/>
        <charset val="134"/>
        <scheme val="minor"/>
      </rPr>
      <t>国有资源</t>
    </r>
    <r>
      <rPr>
        <sz val="12"/>
        <rFont val="Times New Roman"/>
        <family val="1"/>
      </rPr>
      <t>(</t>
    </r>
    <r>
      <rPr>
        <sz val="11"/>
        <color theme="1"/>
        <rFont val="宋体"/>
        <family val="2"/>
        <charset val="134"/>
        <scheme val="minor"/>
      </rPr>
      <t>资产</t>
    </r>
    <r>
      <rPr>
        <sz val="12"/>
        <rFont val="Times New Roman"/>
        <family val="1"/>
      </rPr>
      <t>)</t>
    </r>
    <r>
      <rPr>
        <sz val="11"/>
        <color theme="1"/>
        <rFont val="宋体"/>
        <family val="2"/>
        <charset val="134"/>
        <scheme val="minor"/>
      </rPr>
      <t>有偿使用收入</t>
    </r>
  </si>
  <si>
    <r>
      <t xml:space="preserve">       </t>
    </r>
    <r>
      <rPr>
        <sz val="11"/>
        <color theme="1"/>
        <rFont val="宋体"/>
        <family val="2"/>
        <charset val="134"/>
        <scheme val="minor"/>
      </rPr>
      <t>其他收入</t>
    </r>
  </si>
  <si>
    <r>
      <t xml:space="preserve">      </t>
    </r>
    <r>
      <rPr>
        <sz val="12"/>
        <rFont val="宋体"/>
        <family val="3"/>
        <charset val="134"/>
      </rPr>
      <t>捐赠收入</t>
    </r>
    <phoneticPr fontId="10" type="noConversion"/>
  </si>
  <si>
    <t>一般公共财政预算收入</t>
  </si>
</sst>
</file>

<file path=xl/styles.xml><?xml version="1.0" encoding="utf-8"?>
<styleSheet xmlns="http://schemas.openxmlformats.org/spreadsheetml/2006/main">
  <numFmts count="4">
    <numFmt numFmtId="43" formatCode="_ * #,##0.00_ ;_ * \-#,##0.00_ ;_ * &quot;-&quot;??_ ;_ @_ "/>
    <numFmt numFmtId="176" formatCode="#,##0.00_ "/>
    <numFmt numFmtId="177" formatCode="#,##0_ "/>
    <numFmt numFmtId="178" formatCode="0.00_ "/>
  </numFmts>
  <fonts count="11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b/>
      <sz val="18"/>
      <name val="宋体"/>
      <family val="3"/>
      <charset val="134"/>
    </font>
    <font>
      <sz val="12"/>
      <name val="宋体"/>
      <family val="3"/>
      <charset val="134"/>
    </font>
    <font>
      <b/>
      <sz val="10"/>
      <name val="宋体"/>
      <family val="3"/>
      <charset val="134"/>
    </font>
    <font>
      <sz val="11"/>
      <color theme="1"/>
      <name val="宋体"/>
      <family val="2"/>
      <charset val="134"/>
      <scheme val="minor"/>
    </font>
    <font>
      <b/>
      <sz val="14"/>
      <name val="宋体"/>
      <family val="3"/>
      <charset val="134"/>
    </font>
    <font>
      <b/>
      <sz val="14"/>
      <name val="Times New Roman"/>
      <family val="1"/>
    </font>
    <font>
      <sz val="12"/>
      <name val="宋体"/>
      <family val="3"/>
      <charset val="134"/>
      <scheme val="minor"/>
    </font>
    <font>
      <sz val="12"/>
      <name val="Times New Roman"/>
      <family val="1"/>
    </font>
    <font>
      <sz val="9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>
      <alignment vertical="center"/>
    </xf>
    <xf numFmtId="43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</cellStyleXfs>
  <cellXfs count="25">
    <xf numFmtId="0" fontId="0" fillId="0" borderId="0" xfId="0">
      <alignment vertical="center"/>
    </xf>
    <xf numFmtId="0" fontId="2" fillId="0" borderId="0" xfId="0" applyNumberFormat="1" applyFont="1" applyFill="1" applyAlignment="1" applyProtection="1">
      <alignment vertical="center"/>
    </xf>
    <xf numFmtId="0" fontId="2" fillId="0" borderId="2" xfId="0" applyNumberFormat="1" applyFont="1" applyFill="1" applyBorder="1" applyAlignment="1" applyProtection="1">
      <alignment horizontal="center" vertical="center"/>
    </xf>
    <xf numFmtId="0" fontId="4" fillId="0" borderId="2" xfId="0" applyNumberFormat="1" applyFont="1" applyFill="1" applyBorder="1" applyAlignment="1" applyProtection="1">
      <alignment horizontal="right" vertical="center"/>
    </xf>
    <xf numFmtId="0" fontId="6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176" fontId="6" fillId="0" borderId="1" xfId="1" applyNumberFormat="1" applyFont="1" applyBorder="1" applyAlignment="1">
      <alignment horizontal="center" vertical="center" wrapText="1"/>
    </xf>
    <xf numFmtId="0" fontId="0" fillId="0" borderId="1" xfId="0" applyFont="1" applyBorder="1" applyAlignment="1"/>
    <xf numFmtId="177" fontId="8" fillId="0" borderId="1" xfId="0" applyNumberFormat="1" applyFont="1" applyFill="1" applyBorder="1" applyAlignment="1">
      <alignment horizontal="right" wrapText="1"/>
    </xf>
    <xf numFmtId="178" fontId="0" fillId="0" borderId="1" xfId="0" applyNumberFormat="1" applyFont="1" applyBorder="1" applyAlignment="1">
      <alignment horizontal="right" wrapText="1"/>
    </xf>
    <xf numFmtId="9" fontId="0" fillId="0" borderId="1" xfId="2" applyFont="1" applyBorder="1" applyAlignment="1">
      <alignment horizontal="right" wrapText="1"/>
    </xf>
    <xf numFmtId="0" fontId="9" fillId="0" borderId="1" xfId="0" applyFont="1" applyBorder="1" applyAlignment="1"/>
    <xf numFmtId="177" fontId="0" fillId="0" borderId="1" xfId="1" applyNumberFormat="1" applyFont="1" applyFill="1" applyBorder="1" applyAlignment="1">
      <alignment horizontal="right" wrapText="1"/>
    </xf>
    <xf numFmtId="177" fontId="0" fillId="0" borderId="1" xfId="0" applyNumberFormat="1" applyFont="1" applyBorder="1" applyAlignment="1">
      <alignment horizontal="right" wrapText="1"/>
    </xf>
    <xf numFmtId="178" fontId="0" fillId="0" borderId="3" xfId="0" applyNumberFormat="1" applyFont="1" applyBorder="1" applyAlignment="1">
      <alignment horizontal="right" wrapText="1"/>
    </xf>
    <xf numFmtId="9" fontId="0" fillId="0" borderId="3" xfId="2" applyFont="1" applyBorder="1" applyAlignment="1">
      <alignment horizontal="right" wrapText="1"/>
    </xf>
    <xf numFmtId="0" fontId="0" fillId="0" borderId="1" xfId="0" applyBorder="1" applyAlignment="1"/>
    <xf numFmtId="177" fontId="0" fillId="0" borderId="1" xfId="0" applyNumberFormat="1" applyFont="1" applyFill="1" applyBorder="1" applyAlignment="1">
      <alignment horizontal="right" vertical="center" wrapText="1"/>
    </xf>
    <xf numFmtId="0" fontId="9" fillId="0" borderId="1" xfId="0" applyFont="1" applyFill="1" applyBorder="1" applyAlignment="1"/>
    <xf numFmtId="177" fontId="0" fillId="0" borderId="1" xfId="0" applyNumberFormat="1" applyFont="1" applyFill="1" applyBorder="1" applyAlignment="1">
      <alignment horizontal="right" wrapText="1"/>
    </xf>
    <xf numFmtId="178" fontId="0" fillId="0" borderId="3" xfId="0" applyNumberFormat="1" applyFont="1" applyFill="1" applyBorder="1" applyAlignment="1">
      <alignment horizontal="right" wrapText="1"/>
    </xf>
    <xf numFmtId="9" fontId="0" fillId="0" borderId="3" xfId="2" applyFont="1" applyFill="1" applyBorder="1" applyAlignment="1">
      <alignment horizontal="right" wrapText="1"/>
    </xf>
    <xf numFmtId="0" fontId="0" fillId="0" borderId="1" xfId="0" applyFont="1" applyBorder="1" applyAlignment="1">
      <alignment horizontal="center"/>
    </xf>
    <xf numFmtId="177" fontId="8" fillId="0" borderId="1" xfId="0" applyNumberFormat="1" applyFont="1" applyBorder="1" applyAlignment="1">
      <alignment horizontal="right" wrapText="1"/>
    </xf>
    <xf numFmtId="0" fontId="2" fillId="0" borderId="0" xfId="0" applyNumberFormat="1" applyFont="1" applyFill="1" applyBorder="1" applyAlignment="1" applyProtection="1">
      <alignment horizontal="center" vertical="center"/>
    </xf>
  </cellXfs>
  <cellStyles count="3">
    <cellStyle name="百分比" xfId="2" builtinId="5"/>
    <cellStyle name="常规" xfId="0" builtinId="0"/>
    <cellStyle name="千位分隔" xfId="1" builtinId="3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26"/>
  <sheetViews>
    <sheetView tabSelected="1" topLeftCell="A16" workbookViewId="0">
      <selection activeCell="A27" sqref="A27:XFD27"/>
    </sheetView>
  </sheetViews>
  <sheetFormatPr defaultRowHeight="13.5"/>
  <cols>
    <col min="1" max="1" width="35.25" customWidth="1"/>
    <col min="2" max="4" width="12.75" customWidth="1"/>
    <col min="5" max="5" width="17.125" bestFit="1" customWidth="1"/>
    <col min="6" max="6" width="12.75" customWidth="1"/>
  </cols>
  <sheetData>
    <row r="1" spans="1:8" ht="22.5">
      <c r="A1" s="24" t="s">
        <v>0</v>
      </c>
      <c r="B1" s="24"/>
      <c r="C1" s="24"/>
      <c r="D1" s="24"/>
      <c r="E1" s="24"/>
      <c r="F1" s="24"/>
      <c r="G1" s="1"/>
      <c r="H1" s="1"/>
    </row>
    <row r="2" spans="1:8" ht="22.5">
      <c r="A2" s="2"/>
      <c r="B2" s="2"/>
      <c r="C2" s="2"/>
      <c r="E2" s="1"/>
      <c r="F2" s="3" t="s">
        <v>7</v>
      </c>
      <c r="G2" s="1"/>
      <c r="H2" s="1"/>
    </row>
    <row r="3" spans="1:8" ht="18" customHeight="1">
      <c r="A3" s="4" t="s">
        <v>1</v>
      </c>
      <c r="B3" s="4" t="s">
        <v>2</v>
      </c>
      <c r="C3" s="4" t="s">
        <v>3</v>
      </c>
      <c r="D3" s="5" t="s">
        <v>4</v>
      </c>
      <c r="E3" s="4" t="s">
        <v>8</v>
      </c>
      <c r="F3" s="6" t="s">
        <v>9</v>
      </c>
    </row>
    <row r="4" spans="1:8" ht="18" customHeight="1">
      <c r="A4" s="7" t="s">
        <v>5</v>
      </c>
      <c r="B4" s="8">
        <f>SUM(B5:B17)</f>
        <v>6750</v>
      </c>
      <c r="C4" s="8">
        <f>SUM(C5:C17)</f>
        <v>6750</v>
      </c>
      <c r="D4" s="8">
        <v>7590</v>
      </c>
      <c r="E4" s="9">
        <f>D4/C4*100</f>
        <v>112.44444444444443</v>
      </c>
      <c r="F4" s="10">
        <v>-0.23641851106639838</v>
      </c>
    </row>
    <row r="5" spans="1:8" ht="18" customHeight="1">
      <c r="A5" s="11" t="s">
        <v>10</v>
      </c>
      <c r="B5" s="12">
        <v>3714</v>
      </c>
      <c r="C5" s="12">
        <v>3714</v>
      </c>
      <c r="D5" s="13">
        <v>4542</v>
      </c>
      <c r="E5" s="9">
        <f t="shared" ref="E5:E26" si="0">D5/C5*100</f>
        <v>122.29402261712438</v>
      </c>
      <c r="F5" s="10">
        <v>0.54647599591419815</v>
      </c>
    </row>
    <row r="6" spans="1:8" ht="18" customHeight="1">
      <c r="A6" s="11" t="s">
        <v>11</v>
      </c>
      <c r="B6" s="12">
        <v>540</v>
      </c>
      <c r="C6" s="12">
        <v>540</v>
      </c>
      <c r="D6" s="13">
        <v>461</v>
      </c>
      <c r="E6" s="9">
        <f t="shared" si="0"/>
        <v>85.370370370370381</v>
      </c>
      <c r="F6" s="10">
        <v>-0.72946009389671362</v>
      </c>
    </row>
    <row r="7" spans="1:8" ht="18" customHeight="1">
      <c r="A7" s="11" t="s">
        <v>12</v>
      </c>
      <c r="B7" s="12">
        <v>200</v>
      </c>
      <c r="C7" s="12">
        <v>200</v>
      </c>
      <c r="D7" s="13">
        <v>297</v>
      </c>
      <c r="E7" s="9">
        <f t="shared" si="0"/>
        <v>148.5</v>
      </c>
      <c r="F7" s="10">
        <v>-0.46964285714285714</v>
      </c>
    </row>
    <row r="8" spans="1:8" ht="18" customHeight="1">
      <c r="A8" s="11" t="s">
        <v>13</v>
      </c>
      <c r="B8" s="8">
        <v>300</v>
      </c>
      <c r="C8" s="8">
        <v>300</v>
      </c>
      <c r="D8" s="13">
        <v>409</v>
      </c>
      <c r="E8" s="9">
        <f t="shared" si="0"/>
        <v>136.33333333333331</v>
      </c>
      <c r="F8" s="10">
        <v>-4.4392523364485979E-2</v>
      </c>
    </row>
    <row r="9" spans="1:8" ht="18" customHeight="1">
      <c r="A9" s="11" t="s">
        <v>14</v>
      </c>
      <c r="B9" s="12">
        <v>450</v>
      </c>
      <c r="C9" s="12">
        <v>450</v>
      </c>
      <c r="D9" s="13">
        <v>398</v>
      </c>
      <c r="E9" s="9">
        <f t="shared" si="0"/>
        <v>88.444444444444443</v>
      </c>
      <c r="F9" s="10">
        <v>0.27564102564102566</v>
      </c>
    </row>
    <row r="10" spans="1:8" ht="18" customHeight="1">
      <c r="A10" s="11" t="s">
        <v>15</v>
      </c>
      <c r="B10" s="12">
        <v>30</v>
      </c>
      <c r="C10" s="12">
        <v>30</v>
      </c>
      <c r="D10" s="13">
        <v>27</v>
      </c>
      <c r="E10" s="9">
        <f t="shared" si="0"/>
        <v>90</v>
      </c>
      <c r="F10" s="10">
        <v>-0.98462414578587698</v>
      </c>
    </row>
    <row r="11" spans="1:8" ht="18" customHeight="1">
      <c r="A11" s="11" t="s">
        <v>16</v>
      </c>
      <c r="B11" s="12">
        <v>110</v>
      </c>
      <c r="C11" s="12">
        <v>110</v>
      </c>
      <c r="D11" s="13">
        <v>204</v>
      </c>
      <c r="E11" s="14">
        <f t="shared" si="0"/>
        <v>185.45454545454544</v>
      </c>
      <c r="F11" s="15">
        <v>0.27500000000000002</v>
      </c>
    </row>
    <row r="12" spans="1:8" ht="18" customHeight="1">
      <c r="A12" s="11" t="s">
        <v>17</v>
      </c>
      <c r="B12" s="12">
        <v>36</v>
      </c>
      <c r="C12" s="12">
        <v>36</v>
      </c>
      <c r="D12" s="13">
        <v>101</v>
      </c>
      <c r="E12" s="14">
        <f t="shared" si="0"/>
        <v>280.55555555555554</v>
      </c>
      <c r="F12" s="15">
        <v>-0.86900129701686124</v>
      </c>
    </row>
    <row r="13" spans="1:8" ht="18" customHeight="1">
      <c r="A13" s="11" t="s">
        <v>18</v>
      </c>
      <c r="B13" s="12">
        <v>500</v>
      </c>
      <c r="C13" s="12">
        <v>500</v>
      </c>
      <c r="D13" s="13">
        <v>399</v>
      </c>
      <c r="E13" s="14">
        <f t="shared" si="0"/>
        <v>79.800000000000011</v>
      </c>
      <c r="F13" s="15">
        <v>-0.4364406779661017</v>
      </c>
    </row>
    <row r="14" spans="1:8" ht="18" customHeight="1">
      <c r="A14" s="7" t="s">
        <v>19</v>
      </c>
      <c r="B14" s="12">
        <v>340</v>
      </c>
      <c r="C14" s="12">
        <v>340</v>
      </c>
      <c r="D14" s="13">
        <v>325</v>
      </c>
      <c r="E14" s="14">
        <f t="shared" si="0"/>
        <v>95.588235294117652</v>
      </c>
      <c r="F14" s="15">
        <v>0.11683848797250859</v>
      </c>
    </row>
    <row r="15" spans="1:8" ht="18" customHeight="1">
      <c r="A15" s="11" t="s">
        <v>20</v>
      </c>
      <c r="B15" s="12">
        <v>400</v>
      </c>
      <c r="C15" s="12">
        <v>400</v>
      </c>
      <c r="D15" s="13">
        <v>422</v>
      </c>
      <c r="E15" s="14">
        <f t="shared" si="0"/>
        <v>105.5</v>
      </c>
      <c r="F15" s="15">
        <v>0.59245283018867922</v>
      </c>
    </row>
    <row r="16" spans="1:8" ht="18" customHeight="1">
      <c r="A16" s="7" t="s">
        <v>21</v>
      </c>
      <c r="B16" s="12">
        <v>120</v>
      </c>
      <c r="C16" s="12">
        <v>120</v>
      </c>
      <c r="D16" s="13">
        <v>0</v>
      </c>
      <c r="E16" s="14">
        <f t="shared" si="0"/>
        <v>0</v>
      </c>
      <c r="F16" s="15"/>
    </row>
    <row r="17" spans="1:6" ht="18" customHeight="1">
      <c r="A17" s="16" t="s">
        <v>22</v>
      </c>
      <c r="B17" s="12">
        <v>10</v>
      </c>
      <c r="C17" s="12">
        <v>10</v>
      </c>
      <c r="D17" s="13">
        <v>5</v>
      </c>
      <c r="E17" s="14">
        <f t="shared" si="0"/>
        <v>50</v>
      </c>
      <c r="F17" s="15"/>
    </row>
    <row r="18" spans="1:6" ht="18" customHeight="1">
      <c r="A18" s="7" t="s">
        <v>6</v>
      </c>
      <c r="B18" s="8">
        <f>SUM(B19:B24)</f>
        <v>2320</v>
      </c>
      <c r="C18" s="8">
        <f>SUM(C19:C24)</f>
        <v>2320</v>
      </c>
      <c r="D18" s="8">
        <v>2016</v>
      </c>
      <c r="E18" s="14">
        <f t="shared" si="0"/>
        <v>86.896551724137922</v>
      </c>
      <c r="F18" s="15">
        <v>-0.49490000000000001</v>
      </c>
    </row>
    <row r="19" spans="1:6" ht="18" customHeight="1">
      <c r="A19" s="11" t="s">
        <v>23</v>
      </c>
      <c r="B19" s="17">
        <v>950</v>
      </c>
      <c r="C19" s="17">
        <v>950</v>
      </c>
      <c r="D19" s="13">
        <v>902</v>
      </c>
      <c r="E19" s="14">
        <f t="shared" si="0"/>
        <v>94.94736842105263</v>
      </c>
      <c r="F19" s="15">
        <v>5.6206088992974239E-2</v>
      </c>
    </row>
    <row r="20" spans="1:6" ht="18" customHeight="1">
      <c r="A20" s="11" t="s">
        <v>24</v>
      </c>
      <c r="B20" s="17">
        <v>170</v>
      </c>
      <c r="C20" s="17">
        <v>170</v>
      </c>
      <c r="D20" s="13">
        <v>143</v>
      </c>
      <c r="E20" s="14">
        <f t="shared" si="0"/>
        <v>84.117647058823536</v>
      </c>
      <c r="F20" s="15">
        <v>1.4655172413793103</v>
      </c>
    </row>
    <row r="21" spans="1:6" ht="18" customHeight="1">
      <c r="A21" s="11" t="s">
        <v>25</v>
      </c>
      <c r="B21" s="17">
        <v>160</v>
      </c>
      <c r="C21" s="17">
        <v>160</v>
      </c>
      <c r="D21" s="13">
        <v>156</v>
      </c>
      <c r="E21" s="14">
        <f t="shared" si="0"/>
        <v>97.5</v>
      </c>
      <c r="F21" s="15">
        <v>1.4761904761904763</v>
      </c>
    </row>
    <row r="22" spans="1:6" ht="18" customHeight="1">
      <c r="A22" s="18" t="s">
        <v>26</v>
      </c>
      <c r="B22" s="8">
        <v>0</v>
      </c>
      <c r="C22" s="8">
        <v>0</v>
      </c>
      <c r="D22" s="19">
        <v>3</v>
      </c>
      <c r="E22" s="20"/>
      <c r="F22" s="21">
        <v>-0.9</v>
      </c>
    </row>
    <row r="23" spans="1:6" ht="18" customHeight="1">
      <c r="A23" s="11" t="s">
        <v>27</v>
      </c>
      <c r="B23" s="17">
        <v>566</v>
      </c>
      <c r="C23" s="17">
        <v>566</v>
      </c>
      <c r="D23" s="13">
        <v>361</v>
      </c>
      <c r="E23" s="14">
        <f t="shared" si="0"/>
        <v>63.780918727915193</v>
      </c>
      <c r="F23" s="15">
        <v>-0.87836927223719674</v>
      </c>
    </row>
    <row r="24" spans="1:6" ht="18" customHeight="1">
      <c r="A24" s="11" t="s">
        <v>28</v>
      </c>
      <c r="B24" s="17">
        <v>474</v>
      </c>
      <c r="C24" s="17">
        <v>474</v>
      </c>
      <c r="D24" s="13">
        <v>32</v>
      </c>
      <c r="E24" s="14"/>
      <c r="F24" s="15">
        <v>0.77777777777777779</v>
      </c>
    </row>
    <row r="25" spans="1:6" ht="18" customHeight="1">
      <c r="A25" s="11" t="s">
        <v>29</v>
      </c>
      <c r="B25" s="17"/>
      <c r="C25" s="17"/>
      <c r="D25" s="13">
        <v>419</v>
      </c>
      <c r="E25" s="14"/>
      <c r="F25" s="15"/>
    </row>
    <row r="26" spans="1:6" ht="18" customHeight="1">
      <c r="A26" s="22" t="s">
        <v>30</v>
      </c>
      <c r="B26" s="23">
        <f>B4+B18</f>
        <v>9070</v>
      </c>
      <c r="C26" s="23">
        <f>C4+C18</f>
        <v>9070</v>
      </c>
      <c r="D26" s="23">
        <f>D4+D18</f>
        <v>9606</v>
      </c>
      <c r="E26" s="14">
        <f t="shared" si="0"/>
        <v>105.909592061742</v>
      </c>
      <c r="F26" s="15">
        <v>-0.31040000000000001</v>
      </c>
    </row>
  </sheetData>
  <mergeCells count="1">
    <mergeCell ref="A1:F1"/>
  </mergeCells>
  <phoneticPr fontId="1" type="noConversion"/>
  <pageMargins left="0.7" right="0.7" top="0.75" bottom="0.75" header="0.3" footer="0.3"/>
  <pageSetup paperSize="9" orientation="portrait" horizontalDpi="200" verticalDpi="2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2006-09-13T11:21:51Z</dcterms:created>
  <dcterms:modified xsi:type="dcterms:W3CDTF">2021-05-19T07:31:18Z</dcterms:modified>
</cp:coreProperties>
</file>