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90" yWindow="225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224" i="1"/>
  <c r="E224"/>
  <c r="G223"/>
  <c r="G222"/>
  <c r="G221"/>
  <c r="E221"/>
  <c r="G220"/>
  <c r="E220"/>
  <c r="G219"/>
  <c r="G218"/>
  <c r="G217"/>
  <c r="E217"/>
  <c r="G216"/>
  <c r="E216"/>
  <c r="G215"/>
  <c r="G214"/>
  <c r="E214"/>
  <c r="G213"/>
  <c r="G212"/>
  <c r="G211"/>
  <c r="E211"/>
  <c r="G210"/>
  <c r="G209"/>
  <c r="G208"/>
  <c r="E208"/>
  <c r="G207"/>
  <c r="E207"/>
  <c r="G206"/>
  <c r="G205"/>
  <c r="E205"/>
  <c r="G204"/>
  <c r="E204"/>
  <c r="G203"/>
  <c r="E203"/>
  <c r="G202"/>
  <c r="E202"/>
  <c r="G201"/>
  <c r="E201"/>
  <c r="G200"/>
  <c r="E200"/>
  <c r="G199"/>
  <c r="G198"/>
  <c r="G197"/>
  <c r="E197"/>
  <c r="G196"/>
  <c r="E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E179"/>
  <c r="G178"/>
  <c r="E178"/>
  <c r="G177"/>
  <c r="E177"/>
  <c r="G176"/>
  <c r="E176"/>
  <c r="G175"/>
  <c r="E175"/>
  <c r="G174"/>
  <c r="E174"/>
  <c r="G173"/>
  <c r="G172"/>
  <c r="E172"/>
  <c r="G171"/>
  <c r="E171"/>
  <c r="G170"/>
  <c r="E170"/>
  <c r="G169"/>
  <c r="E168"/>
  <c r="G167"/>
  <c r="G166"/>
  <c r="E166"/>
  <c r="G165"/>
  <c r="G164"/>
  <c r="E164"/>
  <c r="G162"/>
  <c r="E162"/>
  <c r="G159"/>
  <c r="E159"/>
  <c r="G158"/>
  <c r="E158"/>
  <c r="G157"/>
  <c r="E157"/>
  <c r="G155"/>
  <c r="E155"/>
  <c r="G154"/>
  <c r="E154"/>
  <c r="G152"/>
  <c r="E152"/>
  <c r="G150"/>
  <c r="E150"/>
  <c r="G149"/>
  <c r="E149"/>
  <c r="G148"/>
  <c r="E148"/>
  <c r="G147"/>
  <c r="E147"/>
  <c r="G146"/>
  <c r="E146"/>
  <c r="G144"/>
  <c r="E144"/>
  <c r="G143"/>
  <c r="E143"/>
  <c r="G142"/>
  <c r="E142"/>
  <c r="G141"/>
  <c r="E141"/>
  <c r="G140"/>
  <c r="E140"/>
  <c r="G139"/>
  <c r="E139"/>
  <c r="G135"/>
  <c r="E135"/>
  <c r="G132"/>
  <c r="E132"/>
  <c r="G130"/>
  <c r="E130"/>
  <c r="G129"/>
  <c r="E129"/>
  <c r="G128"/>
  <c r="E128"/>
  <c r="G127"/>
  <c r="E127"/>
  <c r="G125"/>
  <c r="E125"/>
  <c r="G124"/>
  <c r="E124"/>
  <c r="G123"/>
  <c r="E123"/>
  <c r="G122"/>
  <c r="E122"/>
  <c r="G121"/>
  <c r="E121"/>
  <c r="G120"/>
  <c r="E120"/>
  <c r="G119"/>
  <c r="E119"/>
  <c r="G118"/>
  <c r="E118"/>
  <c r="G117"/>
  <c r="E117"/>
  <c r="G116"/>
  <c r="E116"/>
  <c r="G115"/>
  <c r="E115"/>
  <c r="G114"/>
  <c r="E114"/>
  <c r="G113"/>
  <c r="E113"/>
  <c r="G112"/>
  <c r="E112"/>
  <c r="G111"/>
  <c r="E111"/>
  <c r="G110"/>
  <c r="E110"/>
  <c r="G108"/>
  <c r="E108"/>
  <c r="G107"/>
  <c r="E107"/>
  <c r="G105"/>
  <c r="E105"/>
  <c r="G104"/>
  <c r="E104"/>
  <c r="G103"/>
  <c r="E103"/>
  <c r="G102"/>
  <c r="E102"/>
  <c r="G101"/>
  <c r="E101"/>
  <c r="G100"/>
  <c r="E100"/>
  <c r="G99"/>
  <c r="E99"/>
  <c r="G98"/>
  <c r="E98"/>
  <c r="G97"/>
  <c r="E97"/>
  <c r="G96"/>
  <c r="E96"/>
  <c r="G94"/>
  <c r="E94"/>
  <c r="G92"/>
  <c r="E92"/>
  <c r="G91"/>
  <c r="E91"/>
  <c r="G90"/>
  <c r="E90"/>
  <c r="G89"/>
  <c r="E89"/>
  <c r="G88"/>
  <c r="E88"/>
  <c r="G87"/>
  <c r="E87"/>
  <c r="G85"/>
  <c r="E85"/>
  <c r="G84"/>
  <c r="E84"/>
  <c r="G83"/>
  <c r="E83"/>
  <c r="G80"/>
  <c r="E80"/>
  <c r="G78"/>
  <c r="E78"/>
  <c r="G77"/>
  <c r="E77"/>
  <c r="G74"/>
  <c r="E74"/>
  <c r="G73"/>
  <c r="E73"/>
  <c r="G72"/>
  <c r="E72"/>
  <c r="G71"/>
  <c r="E71"/>
  <c r="G70"/>
  <c r="E70"/>
  <c r="G69"/>
  <c r="G67"/>
  <c r="E67"/>
  <c r="G65"/>
  <c r="E65"/>
  <c r="G64"/>
  <c r="E64"/>
  <c r="G63"/>
  <c r="E63"/>
  <c r="G62"/>
  <c r="E62"/>
  <c r="G61"/>
  <c r="E61"/>
  <c r="G59"/>
  <c r="G55"/>
  <c r="E55"/>
  <c r="G54"/>
  <c r="E54"/>
  <c r="G53"/>
  <c r="E53"/>
  <c r="G51"/>
  <c r="E51"/>
  <c r="G50"/>
  <c r="E50"/>
  <c r="G49"/>
  <c r="E49"/>
  <c r="G47"/>
  <c r="E47"/>
  <c r="G43"/>
  <c r="E43"/>
  <c r="G33"/>
  <c r="E33"/>
  <c r="G32"/>
  <c r="E32"/>
  <c r="G30"/>
  <c r="E30"/>
  <c r="G29"/>
  <c r="E29"/>
  <c r="G28"/>
  <c r="E28"/>
  <c r="G27"/>
  <c r="E27"/>
  <c r="G26"/>
  <c r="E26"/>
  <c r="G25"/>
  <c r="E25"/>
  <c r="G24"/>
  <c r="E24"/>
  <c r="G22"/>
  <c r="E22"/>
  <c r="G21"/>
  <c r="E21"/>
  <c r="G20"/>
  <c r="E20"/>
  <c r="G19"/>
  <c r="E19"/>
  <c r="G17"/>
  <c r="E17"/>
  <c r="G16"/>
  <c r="E16"/>
  <c r="G15"/>
  <c r="E15"/>
  <c r="G13"/>
  <c r="E13"/>
  <c r="G11"/>
  <c r="E11"/>
  <c r="G10"/>
  <c r="E10"/>
  <c r="G9"/>
  <c r="E9"/>
  <c r="G8"/>
  <c r="E8"/>
  <c r="G7"/>
  <c r="E7"/>
  <c r="G6"/>
  <c r="E6"/>
  <c r="G5"/>
  <c r="E5"/>
  <c r="G4"/>
  <c r="E4"/>
</calcChain>
</file>

<file path=xl/sharedStrings.xml><?xml version="1.0" encoding="utf-8"?>
<sst xmlns="http://schemas.openxmlformats.org/spreadsheetml/2006/main" count="229" uniqueCount="228">
  <si>
    <t>预算数</t>
  </si>
  <si>
    <t>调整预算数</t>
  </si>
  <si>
    <t>决算数</t>
  </si>
  <si>
    <t>2018年度九寨沟县一般公共预算支出决算表</t>
    <phoneticPr fontId="3" type="noConversion"/>
  </si>
  <si>
    <t>单位：万元</t>
  </si>
  <si>
    <t>科目名称</t>
  </si>
  <si>
    <t>决算为预算数的％</t>
  </si>
  <si>
    <t>同比增减％</t>
  </si>
  <si>
    <t>一般公共预算支出</t>
  </si>
  <si>
    <t>一般公共服务支出</t>
  </si>
  <si>
    <t xml:space="preserve">  人大事务</t>
  </si>
  <si>
    <t xml:space="preserve">  政协事务</t>
  </si>
  <si>
    <t xml:space="preserve">  政府办公厅(室)及相关机构事务</t>
  </si>
  <si>
    <t xml:space="preserve">  发展与改革事务</t>
  </si>
  <si>
    <t xml:space="preserve">  统计信息事务</t>
  </si>
  <si>
    <t xml:space="preserve">  财政事务</t>
  </si>
  <si>
    <t xml:space="preserve">  税收事务</t>
  </si>
  <si>
    <t xml:space="preserve">  审计事务</t>
  </si>
  <si>
    <t xml:space="preserve">  海关事务</t>
  </si>
  <si>
    <t xml:space="preserve">  人力资源事务</t>
  </si>
  <si>
    <t xml:space="preserve">  纪检监察事务</t>
  </si>
  <si>
    <t xml:space="preserve">  商贸事务</t>
  </si>
  <si>
    <t xml:space="preserve">  知识产权事务</t>
  </si>
  <si>
    <t xml:space="preserve">  工商行政管理事务</t>
  </si>
  <si>
    <t xml:space="preserve">  质量技术监督与检验检疫事务</t>
  </si>
  <si>
    <t xml:space="preserve">  民族事务</t>
  </si>
  <si>
    <t xml:space="preserve">  宗教事务</t>
  </si>
  <si>
    <t xml:space="preserve">  港澳台侨事务</t>
  </si>
  <si>
    <t xml:space="preserve">  档案事务</t>
  </si>
  <si>
    <t xml:space="preserve">  民主党派及工商联事务</t>
  </si>
  <si>
    <t xml:space="preserve">  群众团体事务</t>
  </si>
  <si>
    <t xml:space="preserve">  党委办公厅(室)及相关机构事务</t>
  </si>
  <si>
    <t xml:space="preserve">  组织事务</t>
  </si>
  <si>
    <t xml:space="preserve">  宣传事务</t>
  </si>
  <si>
    <t xml:space="preserve">  统战事务</t>
  </si>
  <si>
    <t xml:space="preserve">  对外联络事务</t>
  </si>
  <si>
    <t xml:space="preserve">  其他共产党事务支出</t>
  </si>
  <si>
    <t xml:space="preserve">  其他一般公共服务支出</t>
  </si>
  <si>
    <t>外交支出</t>
  </si>
  <si>
    <t xml:space="preserve">  外交管理事务</t>
  </si>
  <si>
    <t xml:space="preserve">  驻外机构</t>
  </si>
  <si>
    <t xml:space="preserve">  对外援助</t>
  </si>
  <si>
    <t xml:space="preserve">  国际组织</t>
  </si>
  <si>
    <t xml:space="preserve">  对外合作与交流</t>
  </si>
  <si>
    <t xml:space="preserve">  对外宣传</t>
  </si>
  <si>
    <t xml:space="preserve">  边界勘界联检</t>
  </si>
  <si>
    <t xml:space="preserve">  其他外交支出</t>
  </si>
  <si>
    <t>国防支出</t>
  </si>
  <si>
    <t xml:space="preserve">  现役部队</t>
  </si>
  <si>
    <t xml:space="preserve">  国防科研事业</t>
  </si>
  <si>
    <t xml:space="preserve">  专项工程</t>
  </si>
  <si>
    <t xml:space="preserve">  国防动员</t>
  </si>
  <si>
    <t xml:space="preserve">  其他国防支出</t>
  </si>
  <si>
    <t>公共安全支出</t>
  </si>
  <si>
    <t xml:space="preserve">  武装警察</t>
  </si>
  <si>
    <t xml:space="preserve">  公安</t>
  </si>
  <si>
    <t xml:space="preserve">  国家安全</t>
  </si>
  <si>
    <t xml:space="preserve">  检察</t>
  </si>
  <si>
    <t xml:space="preserve">  法院</t>
  </si>
  <si>
    <t xml:space="preserve">  司法</t>
  </si>
  <si>
    <t xml:space="preserve">  监狱</t>
  </si>
  <si>
    <t xml:space="preserve">  强制隔离戒毒</t>
  </si>
  <si>
    <t xml:space="preserve">  国家保密</t>
  </si>
  <si>
    <t xml:space="preserve">  缉私警察</t>
  </si>
  <si>
    <t xml:space="preserve">  海警</t>
  </si>
  <si>
    <t xml:space="preserve">  其他公共安全支出</t>
  </si>
  <si>
    <t>教育支出</t>
  </si>
  <si>
    <t xml:space="preserve">  教育管理事务</t>
  </si>
  <si>
    <t xml:space="preserve">  普通教育</t>
  </si>
  <si>
    <t xml:space="preserve">  职业教育</t>
  </si>
  <si>
    <t xml:space="preserve">  成人教育</t>
  </si>
  <si>
    <t xml:space="preserve">  广播电视教育</t>
  </si>
  <si>
    <t xml:space="preserve">  留学教育</t>
  </si>
  <si>
    <t xml:space="preserve">  特殊教育</t>
  </si>
  <si>
    <t xml:space="preserve">  进修及培训</t>
  </si>
  <si>
    <t xml:space="preserve">  教育费附加安排的支出</t>
  </si>
  <si>
    <t xml:space="preserve">  其他教育支出</t>
  </si>
  <si>
    <t>科学技术支出</t>
  </si>
  <si>
    <t xml:space="preserve">  科学技术管理事务</t>
  </si>
  <si>
    <t xml:space="preserve">  基础研究</t>
  </si>
  <si>
    <t xml:space="preserve">  应用研究</t>
  </si>
  <si>
    <t xml:space="preserve">  技术研究与开发</t>
  </si>
  <si>
    <t xml:space="preserve">  科技条件与服务</t>
  </si>
  <si>
    <t xml:space="preserve">  社会科学</t>
  </si>
  <si>
    <t xml:space="preserve">  科学技术普及</t>
  </si>
  <si>
    <t xml:space="preserve">  科技交流与合作</t>
  </si>
  <si>
    <t xml:space="preserve">  科技重大项目</t>
  </si>
  <si>
    <t xml:space="preserve">  其他科学技术支出</t>
  </si>
  <si>
    <t>文化体育与传媒支出</t>
  </si>
  <si>
    <t xml:space="preserve">  文化</t>
  </si>
  <si>
    <t xml:space="preserve">  文物</t>
  </si>
  <si>
    <t xml:space="preserve">  体育</t>
  </si>
  <si>
    <t xml:space="preserve">  新闻出版广播影视</t>
  </si>
  <si>
    <t xml:space="preserve">  其他文化体育与传媒支出</t>
  </si>
  <si>
    <t>社会保障和就业支出</t>
  </si>
  <si>
    <t xml:space="preserve">  人力资源和社会保障管理事务</t>
  </si>
  <si>
    <t xml:space="preserve">  民政管理事务</t>
  </si>
  <si>
    <t xml:space="preserve">  补充全国社会保障基金</t>
  </si>
  <si>
    <t xml:space="preserve">  行政事业单位离退休</t>
  </si>
  <si>
    <t xml:space="preserve">  企业改革补助</t>
  </si>
  <si>
    <t xml:space="preserve">  就业补助</t>
  </si>
  <si>
    <t xml:space="preserve">  抚恤</t>
  </si>
  <si>
    <t xml:space="preserve">  退役安置</t>
  </si>
  <si>
    <t xml:space="preserve">  社会福利</t>
  </si>
  <si>
    <t xml:space="preserve">  残疾人事业</t>
  </si>
  <si>
    <t xml:space="preserve">  自然灾害生活救助</t>
  </si>
  <si>
    <t xml:space="preserve">  红十字事业</t>
  </si>
  <si>
    <t xml:space="preserve">  最低生活保障</t>
  </si>
  <si>
    <t xml:space="preserve">  临时救助</t>
  </si>
  <si>
    <t xml:space="preserve">  特困人员救助供养</t>
  </si>
  <si>
    <t xml:space="preserve">  补充道路交通事故社会救助基金</t>
  </si>
  <si>
    <t xml:space="preserve">  其他生活救助</t>
  </si>
  <si>
    <t xml:space="preserve">  财政对基本养老保险基金的补助</t>
  </si>
  <si>
    <t xml:space="preserve">  财政对其他社会保险基金的补助</t>
  </si>
  <si>
    <t xml:space="preserve">  其他社会保障和就业支出</t>
  </si>
  <si>
    <t>医疗卫生与计划生育支出</t>
  </si>
  <si>
    <t xml:space="preserve">  医疗卫生与计划生育管理事务</t>
  </si>
  <si>
    <t xml:space="preserve">  公立医院</t>
  </si>
  <si>
    <t xml:space="preserve">  基层医疗卫生机构</t>
  </si>
  <si>
    <t xml:space="preserve">  公共卫生</t>
  </si>
  <si>
    <t xml:space="preserve">  中医药</t>
  </si>
  <si>
    <t xml:space="preserve">  计划生育事务</t>
  </si>
  <si>
    <t xml:space="preserve">  食品和药品监督管理事务</t>
  </si>
  <si>
    <t xml:space="preserve">  行政事业单位医疗</t>
  </si>
  <si>
    <t xml:space="preserve">  财政对基本医疗保险基金的补助</t>
  </si>
  <si>
    <t xml:space="preserve">  医疗救助</t>
  </si>
  <si>
    <t xml:space="preserve">  优抚对象医疗</t>
  </si>
  <si>
    <t xml:space="preserve">  其他医疗卫生与计划生育支出</t>
  </si>
  <si>
    <t>节能环保支出</t>
  </si>
  <si>
    <t xml:space="preserve">  环境保护管理事务</t>
  </si>
  <si>
    <t xml:space="preserve">  环境监测与监察</t>
  </si>
  <si>
    <t xml:space="preserve">  污染防治</t>
  </si>
  <si>
    <t xml:space="preserve">  自然生态保护</t>
  </si>
  <si>
    <t xml:space="preserve">  天然林保护</t>
  </si>
  <si>
    <t xml:space="preserve">  退耕还林</t>
  </si>
  <si>
    <t xml:space="preserve">  风沙荒漠治理</t>
  </si>
  <si>
    <t xml:space="preserve">  退牧还草</t>
  </si>
  <si>
    <t xml:space="preserve">  已垦草原退耕还草</t>
  </si>
  <si>
    <t xml:space="preserve">  能源节约利用</t>
  </si>
  <si>
    <t xml:space="preserve">  污染减排</t>
  </si>
  <si>
    <t xml:space="preserve">  可再生能源</t>
  </si>
  <si>
    <t xml:space="preserve">  循环经济</t>
  </si>
  <si>
    <t xml:space="preserve">  能源管理事务</t>
  </si>
  <si>
    <t xml:space="preserve">  其他节能环保支出</t>
  </si>
  <si>
    <t>城乡社区支出</t>
  </si>
  <si>
    <t xml:space="preserve">  城乡社区管理事务</t>
  </si>
  <si>
    <t xml:space="preserve">  城乡社区规划与管理</t>
  </si>
  <si>
    <t xml:space="preserve">  城乡社区公共设施</t>
  </si>
  <si>
    <t xml:space="preserve">  城乡社区环境卫生</t>
  </si>
  <si>
    <t xml:space="preserve">  建设市场管理与监督</t>
  </si>
  <si>
    <t xml:space="preserve">  其他城乡社区支出</t>
  </si>
  <si>
    <t>农林水支出</t>
  </si>
  <si>
    <t xml:space="preserve">  农业</t>
  </si>
  <si>
    <t xml:space="preserve">  林业</t>
  </si>
  <si>
    <t xml:space="preserve">  水利</t>
  </si>
  <si>
    <t xml:space="preserve">  南水北调</t>
  </si>
  <si>
    <t xml:space="preserve">  扶贫</t>
  </si>
  <si>
    <t xml:space="preserve">  农业综合开发</t>
  </si>
  <si>
    <t xml:space="preserve">  农村综合改革</t>
  </si>
  <si>
    <t xml:space="preserve">  普惠金融发展支出</t>
  </si>
  <si>
    <t xml:space="preserve">  目标价格补贴</t>
  </si>
  <si>
    <t xml:space="preserve">  其他农林水支出</t>
  </si>
  <si>
    <t>交通运输支出</t>
  </si>
  <si>
    <t xml:space="preserve">  公路水路运输</t>
  </si>
  <si>
    <t xml:space="preserve">  铁路运输</t>
  </si>
  <si>
    <t xml:space="preserve">  民用航空运输</t>
  </si>
  <si>
    <t xml:space="preserve">  成品油价格改革对交通运输的补贴</t>
  </si>
  <si>
    <t xml:space="preserve">  邮政业支出</t>
  </si>
  <si>
    <t xml:space="preserve">  车辆购置税支出</t>
  </si>
  <si>
    <t xml:space="preserve">  其他交通运输支出</t>
  </si>
  <si>
    <t>资源勘探信息等支出</t>
  </si>
  <si>
    <t xml:space="preserve">  资源勘探开发</t>
  </si>
  <si>
    <t xml:space="preserve">  制造业</t>
  </si>
  <si>
    <t xml:space="preserve">  建筑业</t>
  </si>
  <si>
    <t xml:space="preserve">  工业和信息产业监管</t>
  </si>
  <si>
    <t xml:space="preserve">  安全生产监管</t>
  </si>
  <si>
    <t xml:space="preserve">  国有资产监管</t>
  </si>
  <si>
    <t xml:space="preserve">  支持中小企业发展和管理支出</t>
  </si>
  <si>
    <t xml:space="preserve">  其他资源勘探信息等支出</t>
  </si>
  <si>
    <t>商业服务业等支出</t>
  </si>
  <si>
    <t xml:space="preserve">  商业流通事务</t>
  </si>
  <si>
    <t xml:space="preserve">  旅游业管理与服务支出</t>
  </si>
  <si>
    <t xml:space="preserve">  涉外发展服务支出</t>
  </si>
  <si>
    <t xml:space="preserve">  其他商业服务业等支出</t>
  </si>
  <si>
    <t>金融支出</t>
  </si>
  <si>
    <t xml:space="preserve">  金融部门行政支出</t>
  </si>
  <si>
    <t xml:space="preserve">  金融部门监管支出</t>
  </si>
  <si>
    <t xml:space="preserve">  金融发展支出</t>
  </si>
  <si>
    <t xml:space="preserve">  金融调控支出</t>
  </si>
  <si>
    <t xml:space="preserve">  其他金融支出</t>
  </si>
  <si>
    <t>援助其他地区支出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</si>
  <si>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</si>
  <si>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</si>
  <si>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</si>
  <si>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</si>
  <si>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</si>
  <si>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</si>
  <si>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</si>
  <si>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</si>
  <si>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>国土海洋气象等支出</t>
  </si>
  <si>
    <t xml:space="preserve">  国土资源事务</t>
  </si>
  <si>
    <t xml:space="preserve">  海洋管理事务</t>
  </si>
  <si>
    <t xml:space="preserve">  测绘事务</t>
  </si>
  <si>
    <t xml:space="preserve">  地震事务</t>
  </si>
  <si>
    <t xml:space="preserve">  气象事务</t>
  </si>
  <si>
    <t xml:space="preserve">  其他国土海洋气象等支出</t>
  </si>
  <si>
    <t>住房保障支出</t>
  </si>
  <si>
    <t xml:space="preserve">  保障性安居工程支出</t>
  </si>
  <si>
    <t xml:space="preserve">  住房改革支出</t>
  </si>
  <si>
    <t xml:space="preserve">  城乡社区住宅</t>
  </si>
  <si>
    <t>粮油物资储备支出</t>
  </si>
  <si>
    <t xml:space="preserve">  粮油事务</t>
  </si>
  <si>
    <t xml:space="preserve">  物资事务</t>
  </si>
  <si>
    <t xml:space="preserve">  能源储备</t>
  </si>
  <si>
    <t xml:space="preserve">  粮油储备</t>
  </si>
  <si>
    <t xml:space="preserve">  重要商品储备</t>
  </si>
  <si>
    <t>预备费</t>
  </si>
  <si>
    <t>其他支出(类)</t>
  </si>
  <si>
    <t xml:space="preserve">  年初预留</t>
  </si>
  <si>
    <t xml:space="preserve">  其他支出(款)</t>
  </si>
  <si>
    <t>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</si>
  <si>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</si>
  <si>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</si>
  <si>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</si>
  <si>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>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</si>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</sst>
</file>

<file path=xl/styles.xml><?xml version="1.0" encoding="utf-8"?>
<styleSheet xmlns="http://schemas.openxmlformats.org/spreadsheetml/2006/main">
  <numFmts count="2">
    <numFmt numFmtId="176" formatCode="#,##0.00_ "/>
    <numFmt numFmtId="177" formatCode="#,##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176" fontId="0" fillId="0" borderId="0" xfId="0" applyNumberFormat="1" applyAlignment="1"/>
    <xf numFmtId="176" fontId="0" fillId="0" borderId="0" xfId="0" applyNumberFormat="1" applyBorder="1" applyAlignment="1"/>
    <xf numFmtId="0" fontId="4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0" fillId="0" borderId="1" xfId="0" applyFont="1" applyBorder="1" applyAlignment="1"/>
    <xf numFmtId="177" fontId="0" fillId="0" borderId="1" xfId="0" applyNumberFormat="1" applyFont="1" applyBorder="1" applyAlignment="1"/>
    <xf numFmtId="176" fontId="0" fillId="0" borderId="1" xfId="0" applyNumberFormat="1" applyFont="1" applyBorder="1" applyAlignme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4"/>
  <sheetViews>
    <sheetView tabSelected="1" topLeftCell="A205" workbookViewId="0">
      <selection activeCell="A221" sqref="A221"/>
    </sheetView>
  </sheetViews>
  <sheetFormatPr defaultRowHeight="13.5"/>
  <cols>
    <col min="1" max="1" width="35" style="1" customWidth="1"/>
    <col min="2" max="4" width="14.375" style="1" customWidth="1"/>
    <col min="5" max="5" width="23" style="2" bestFit="1" customWidth="1"/>
    <col min="6" max="6" width="9.5" style="2" hidden="1" customWidth="1"/>
    <col min="7" max="7" width="14.625" style="2" bestFit="1" customWidth="1"/>
    <col min="8" max="16384" width="9" style="1"/>
  </cols>
  <sheetData>
    <row r="1" spans="1:7" ht="27">
      <c r="A1" s="9" t="s">
        <v>3</v>
      </c>
      <c r="B1" s="9"/>
      <c r="C1" s="9"/>
      <c r="D1" s="9"/>
      <c r="E1" s="9"/>
      <c r="F1" s="9"/>
      <c r="G1" s="9"/>
    </row>
    <row r="2" spans="1:7">
      <c r="G2" s="3" t="s">
        <v>4</v>
      </c>
    </row>
    <row r="3" spans="1:7" ht="18.75">
      <c r="A3" s="4" t="s">
        <v>5</v>
      </c>
      <c r="B3" s="4" t="s">
        <v>0</v>
      </c>
      <c r="C3" s="4" t="s">
        <v>1</v>
      </c>
      <c r="D3" s="4" t="s">
        <v>2</v>
      </c>
      <c r="E3" s="5" t="s">
        <v>6</v>
      </c>
      <c r="F3" s="5"/>
      <c r="G3" s="5" t="s">
        <v>7</v>
      </c>
    </row>
    <row r="4" spans="1:7">
      <c r="A4" s="6" t="s">
        <v>8</v>
      </c>
      <c r="B4" s="7">
        <v>65215</v>
      </c>
      <c r="C4" s="7">
        <v>282133</v>
      </c>
      <c r="D4" s="7">
        <v>275680</v>
      </c>
      <c r="E4" s="8">
        <f>D4/C4</f>
        <v>0.9771278085158418</v>
      </c>
      <c r="F4" s="7">
        <v>181487</v>
      </c>
      <c r="G4" s="8">
        <f>(D4-F4)/F4</f>
        <v>0.51900687101555487</v>
      </c>
    </row>
    <row r="5" spans="1:7">
      <c r="A5" s="6" t="s">
        <v>9</v>
      </c>
      <c r="B5" s="7">
        <v>12594</v>
      </c>
      <c r="C5" s="7">
        <v>20139</v>
      </c>
      <c r="D5" s="7">
        <v>20099</v>
      </c>
      <c r="E5" s="8">
        <f t="shared" ref="E5:E65" si="0">D5/C5</f>
        <v>0.99801380406177065</v>
      </c>
      <c r="F5" s="7">
        <v>15177</v>
      </c>
      <c r="G5" s="8">
        <f t="shared" ref="G5:G67" si="1">(D5-F5)/F5</f>
        <v>0.32430651643934899</v>
      </c>
    </row>
    <row r="6" spans="1:7">
      <c r="A6" s="6" t="s">
        <v>10</v>
      </c>
      <c r="B6" s="7">
        <v>486</v>
      </c>
      <c r="C6" s="7">
        <v>502</v>
      </c>
      <c r="D6" s="7">
        <v>502</v>
      </c>
      <c r="E6" s="8">
        <f t="shared" si="0"/>
        <v>1</v>
      </c>
      <c r="F6" s="7">
        <v>751</v>
      </c>
      <c r="G6" s="8">
        <f t="shared" si="1"/>
        <v>-0.33155792276964047</v>
      </c>
    </row>
    <row r="7" spans="1:7">
      <c r="A7" s="6" t="s">
        <v>11</v>
      </c>
      <c r="B7" s="7">
        <v>305</v>
      </c>
      <c r="C7" s="7">
        <v>445</v>
      </c>
      <c r="D7" s="7">
        <v>445</v>
      </c>
      <c r="E7" s="8">
        <f t="shared" si="0"/>
        <v>1</v>
      </c>
      <c r="F7" s="7">
        <v>499</v>
      </c>
      <c r="G7" s="8">
        <f t="shared" si="1"/>
        <v>-0.10821643286573146</v>
      </c>
    </row>
    <row r="8" spans="1:7">
      <c r="A8" s="6" t="s">
        <v>12</v>
      </c>
      <c r="B8" s="7">
        <v>6176</v>
      </c>
      <c r="C8" s="7">
        <v>8386</v>
      </c>
      <c r="D8" s="7">
        <v>8386</v>
      </c>
      <c r="E8" s="8">
        <f t="shared" si="0"/>
        <v>1</v>
      </c>
      <c r="F8" s="7">
        <v>7241</v>
      </c>
      <c r="G8" s="8">
        <f t="shared" si="1"/>
        <v>0.15812733047921557</v>
      </c>
    </row>
    <row r="9" spans="1:7">
      <c r="A9" s="6" t="s">
        <v>13</v>
      </c>
      <c r="B9" s="7">
        <v>265</v>
      </c>
      <c r="C9" s="7">
        <v>550</v>
      </c>
      <c r="D9" s="7">
        <v>550</v>
      </c>
      <c r="E9" s="8">
        <f t="shared" si="0"/>
        <v>1</v>
      </c>
      <c r="F9" s="7">
        <v>452</v>
      </c>
      <c r="G9" s="8">
        <f t="shared" si="1"/>
        <v>0.2168141592920354</v>
      </c>
    </row>
    <row r="10" spans="1:7">
      <c r="A10" s="6" t="s">
        <v>14</v>
      </c>
      <c r="B10" s="7">
        <v>131</v>
      </c>
      <c r="C10" s="7">
        <v>258</v>
      </c>
      <c r="D10" s="7">
        <v>258</v>
      </c>
      <c r="E10" s="8">
        <f t="shared" si="0"/>
        <v>1</v>
      </c>
      <c r="F10" s="7">
        <v>176</v>
      </c>
      <c r="G10" s="8">
        <f t="shared" si="1"/>
        <v>0.46590909090909088</v>
      </c>
    </row>
    <row r="11" spans="1:7">
      <c r="A11" s="6" t="s">
        <v>15</v>
      </c>
      <c r="B11" s="7">
        <v>388</v>
      </c>
      <c r="C11" s="7">
        <v>880</v>
      </c>
      <c r="D11" s="7">
        <v>880</v>
      </c>
      <c r="E11" s="8">
        <f t="shared" si="0"/>
        <v>1</v>
      </c>
      <c r="F11" s="7">
        <v>726</v>
      </c>
      <c r="G11" s="8">
        <f t="shared" si="1"/>
        <v>0.21212121212121213</v>
      </c>
    </row>
    <row r="12" spans="1:7">
      <c r="A12" s="6" t="s">
        <v>16</v>
      </c>
      <c r="B12" s="7">
        <v>0</v>
      </c>
      <c r="C12" s="7">
        <v>0</v>
      </c>
      <c r="D12" s="7">
        <v>0</v>
      </c>
      <c r="E12" s="8"/>
      <c r="F12" s="7"/>
      <c r="G12" s="8"/>
    </row>
    <row r="13" spans="1:7">
      <c r="A13" s="6" t="s">
        <v>17</v>
      </c>
      <c r="B13" s="7">
        <v>143</v>
      </c>
      <c r="C13" s="7">
        <v>259</v>
      </c>
      <c r="D13" s="7">
        <v>259</v>
      </c>
      <c r="E13" s="8">
        <f t="shared" si="0"/>
        <v>1</v>
      </c>
      <c r="F13" s="7">
        <v>197</v>
      </c>
      <c r="G13" s="8">
        <f t="shared" si="1"/>
        <v>0.31472081218274112</v>
      </c>
    </row>
    <row r="14" spans="1:7">
      <c r="A14" s="6" t="s">
        <v>18</v>
      </c>
      <c r="B14" s="7">
        <v>0</v>
      </c>
      <c r="C14" s="7">
        <v>0</v>
      </c>
      <c r="D14" s="7">
        <v>0</v>
      </c>
      <c r="E14" s="8"/>
      <c r="F14" s="7"/>
      <c r="G14" s="8"/>
    </row>
    <row r="15" spans="1:7">
      <c r="A15" s="6" t="s">
        <v>19</v>
      </c>
      <c r="B15" s="7">
        <v>0</v>
      </c>
      <c r="C15" s="7">
        <v>8</v>
      </c>
      <c r="D15" s="7">
        <v>8</v>
      </c>
      <c r="E15" s="8">
        <f t="shared" si="0"/>
        <v>1</v>
      </c>
      <c r="F15" s="7">
        <v>1</v>
      </c>
      <c r="G15" s="8">
        <f t="shared" si="1"/>
        <v>7</v>
      </c>
    </row>
    <row r="16" spans="1:7">
      <c r="A16" s="6" t="s">
        <v>20</v>
      </c>
      <c r="B16" s="7">
        <v>167</v>
      </c>
      <c r="C16" s="7">
        <v>295</v>
      </c>
      <c r="D16" s="7">
        <v>295</v>
      </c>
      <c r="E16" s="8">
        <f t="shared" si="0"/>
        <v>1</v>
      </c>
      <c r="F16" s="7">
        <v>438</v>
      </c>
      <c r="G16" s="8">
        <f t="shared" si="1"/>
        <v>-0.32648401826484019</v>
      </c>
    </row>
    <row r="17" spans="1:7">
      <c r="A17" s="6" t="s">
        <v>21</v>
      </c>
      <c r="B17" s="7">
        <v>233</v>
      </c>
      <c r="C17" s="7">
        <v>478</v>
      </c>
      <c r="D17" s="7">
        <v>478</v>
      </c>
      <c r="E17" s="8">
        <f t="shared" si="0"/>
        <v>1</v>
      </c>
      <c r="F17" s="7">
        <v>318</v>
      </c>
      <c r="G17" s="8">
        <f t="shared" si="1"/>
        <v>0.50314465408805031</v>
      </c>
    </row>
    <row r="18" spans="1:7">
      <c r="A18" s="6" t="s">
        <v>22</v>
      </c>
      <c r="B18" s="7">
        <v>0</v>
      </c>
      <c r="C18" s="7">
        <v>0</v>
      </c>
      <c r="D18" s="7">
        <v>0</v>
      </c>
      <c r="E18" s="8"/>
      <c r="F18" s="7"/>
      <c r="G18" s="8"/>
    </row>
    <row r="19" spans="1:7">
      <c r="A19" s="6" t="s">
        <v>23</v>
      </c>
      <c r="B19" s="7">
        <v>0</v>
      </c>
      <c r="C19" s="7">
        <v>31</v>
      </c>
      <c r="D19" s="7">
        <v>31</v>
      </c>
      <c r="E19" s="8">
        <f t="shared" si="0"/>
        <v>1</v>
      </c>
      <c r="F19" s="7">
        <v>24</v>
      </c>
      <c r="G19" s="8">
        <f t="shared" si="1"/>
        <v>0.29166666666666669</v>
      </c>
    </row>
    <row r="20" spans="1:7">
      <c r="A20" s="6" t="s">
        <v>24</v>
      </c>
      <c r="B20" s="7">
        <v>0</v>
      </c>
      <c r="C20" s="7">
        <v>15</v>
      </c>
      <c r="D20" s="7">
        <v>15</v>
      </c>
      <c r="E20" s="8">
        <f t="shared" si="0"/>
        <v>1</v>
      </c>
      <c r="F20" s="7">
        <v>36</v>
      </c>
      <c r="G20" s="8">
        <f t="shared" si="1"/>
        <v>-0.58333333333333337</v>
      </c>
    </row>
    <row r="21" spans="1:7">
      <c r="A21" s="6" t="s">
        <v>25</v>
      </c>
      <c r="B21" s="7">
        <v>0</v>
      </c>
      <c r="C21" s="7">
        <v>35</v>
      </c>
      <c r="D21" s="7">
        <v>35</v>
      </c>
      <c r="E21" s="8">
        <f t="shared" si="0"/>
        <v>1</v>
      </c>
      <c r="F21" s="7">
        <v>53</v>
      </c>
      <c r="G21" s="8">
        <f t="shared" si="1"/>
        <v>-0.33962264150943394</v>
      </c>
    </row>
    <row r="22" spans="1:7">
      <c r="A22" s="6" t="s">
        <v>26</v>
      </c>
      <c r="B22" s="7">
        <v>158</v>
      </c>
      <c r="C22" s="7">
        <v>946</v>
      </c>
      <c r="D22" s="7">
        <v>926</v>
      </c>
      <c r="E22" s="8">
        <f t="shared" si="0"/>
        <v>0.97885835095137419</v>
      </c>
      <c r="F22" s="7">
        <v>289</v>
      </c>
      <c r="G22" s="8">
        <f t="shared" si="1"/>
        <v>2.2041522491349479</v>
      </c>
    </row>
    <row r="23" spans="1:7">
      <c r="A23" s="6" t="s">
        <v>27</v>
      </c>
      <c r="B23" s="7">
        <v>0</v>
      </c>
      <c r="C23" s="7">
        <v>0</v>
      </c>
      <c r="D23" s="7">
        <v>0</v>
      </c>
      <c r="E23" s="8"/>
      <c r="F23" s="7"/>
      <c r="G23" s="8"/>
    </row>
    <row r="24" spans="1:7">
      <c r="A24" s="6" t="s">
        <v>28</v>
      </c>
      <c r="B24" s="7">
        <v>93</v>
      </c>
      <c r="C24" s="7">
        <v>136</v>
      </c>
      <c r="D24" s="7">
        <v>136</v>
      </c>
      <c r="E24" s="8">
        <f t="shared" si="0"/>
        <v>1</v>
      </c>
      <c r="F24" s="7">
        <v>124</v>
      </c>
      <c r="G24" s="8">
        <f t="shared" si="1"/>
        <v>9.6774193548387094E-2</v>
      </c>
    </row>
    <row r="25" spans="1:7">
      <c r="A25" s="6" t="s">
        <v>29</v>
      </c>
      <c r="B25" s="7">
        <v>54</v>
      </c>
      <c r="C25" s="7">
        <v>62</v>
      </c>
      <c r="D25" s="7">
        <v>62</v>
      </c>
      <c r="E25" s="8">
        <f t="shared" si="0"/>
        <v>1</v>
      </c>
      <c r="F25" s="7">
        <v>80</v>
      </c>
      <c r="G25" s="8">
        <f t="shared" si="1"/>
        <v>-0.22500000000000001</v>
      </c>
    </row>
    <row r="26" spans="1:7">
      <c r="A26" s="6" t="s">
        <v>30</v>
      </c>
      <c r="B26" s="7">
        <v>297</v>
      </c>
      <c r="C26" s="7">
        <v>394</v>
      </c>
      <c r="D26" s="7">
        <v>394</v>
      </c>
      <c r="E26" s="8">
        <f t="shared" si="0"/>
        <v>1</v>
      </c>
      <c r="F26" s="7">
        <v>427</v>
      </c>
      <c r="G26" s="8">
        <f t="shared" si="1"/>
        <v>-7.7283372365339581E-2</v>
      </c>
    </row>
    <row r="27" spans="1:7">
      <c r="A27" s="6" t="s">
        <v>31</v>
      </c>
      <c r="B27" s="7">
        <v>666</v>
      </c>
      <c r="C27" s="7">
        <v>1108</v>
      </c>
      <c r="D27" s="7">
        <v>1108</v>
      </c>
      <c r="E27" s="8">
        <f t="shared" si="0"/>
        <v>1</v>
      </c>
      <c r="F27" s="7">
        <v>1607</v>
      </c>
      <c r="G27" s="8">
        <f t="shared" si="1"/>
        <v>-0.31051649035469819</v>
      </c>
    </row>
    <row r="28" spans="1:7">
      <c r="A28" s="6" t="s">
        <v>32</v>
      </c>
      <c r="B28" s="7">
        <v>258</v>
      </c>
      <c r="C28" s="7">
        <v>708</v>
      </c>
      <c r="D28" s="7">
        <v>708</v>
      </c>
      <c r="E28" s="8">
        <f t="shared" si="0"/>
        <v>1</v>
      </c>
      <c r="F28" s="7">
        <v>665</v>
      </c>
      <c r="G28" s="8">
        <f t="shared" si="1"/>
        <v>6.4661654135338351E-2</v>
      </c>
    </row>
    <row r="29" spans="1:7">
      <c r="A29" s="6" t="s">
        <v>33</v>
      </c>
      <c r="B29" s="7">
        <v>154</v>
      </c>
      <c r="C29" s="7">
        <v>252</v>
      </c>
      <c r="D29" s="7">
        <v>252</v>
      </c>
      <c r="E29" s="8">
        <f t="shared" si="0"/>
        <v>1</v>
      </c>
      <c r="F29" s="7">
        <v>269</v>
      </c>
      <c r="G29" s="8">
        <f t="shared" si="1"/>
        <v>-6.3197026022304828E-2</v>
      </c>
    </row>
    <row r="30" spans="1:7">
      <c r="A30" s="6" t="s">
        <v>34</v>
      </c>
      <c r="B30" s="7">
        <v>141</v>
      </c>
      <c r="C30" s="7">
        <v>263</v>
      </c>
      <c r="D30" s="7">
        <v>263</v>
      </c>
      <c r="E30" s="8">
        <f t="shared" si="0"/>
        <v>1</v>
      </c>
      <c r="F30" s="7">
        <v>231</v>
      </c>
      <c r="G30" s="8">
        <f t="shared" si="1"/>
        <v>0.13852813852813853</v>
      </c>
    </row>
    <row r="31" spans="1:7">
      <c r="A31" s="6" t="s">
        <v>35</v>
      </c>
      <c r="B31" s="7">
        <v>0</v>
      </c>
      <c r="C31" s="7">
        <v>0</v>
      </c>
      <c r="D31" s="7">
        <v>0</v>
      </c>
      <c r="E31" s="6"/>
      <c r="F31" s="7"/>
      <c r="G31" s="8"/>
    </row>
    <row r="32" spans="1:7">
      <c r="A32" s="6" t="s">
        <v>36</v>
      </c>
      <c r="B32" s="7">
        <v>0</v>
      </c>
      <c r="C32" s="7">
        <v>2</v>
      </c>
      <c r="D32" s="7">
        <v>2</v>
      </c>
      <c r="E32" s="8">
        <f t="shared" si="0"/>
        <v>1</v>
      </c>
      <c r="F32" s="7">
        <v>3</v>
      </c>
      <c r="G32" s="8">
        <f t="shared" si="1"/>
        <v>-0.33333333333333331</v>
      </c>
    </row>
    <row r="33" spans="1:7">
      <c r="A33" s="6" t="s">
        <v>37</v>
      </c>
      <c r="B33" s="7">
        <v>2479</v>
      </c>
      <c r="C33" s="7">
        <v>4126</v>
      </c>
      <c r="D33" s="7">
        <v>4106</v>
      </c>
      <c r="E33" s="8">
        <f t="shared" si="0"/>
        <v>0.99515269025690745</v>
      </c>
      <c r="F33" s="7">
        <v>570</v>
      </c>
      <c r="G33" s="8">
        <f t="shared" si="1"/>
        <v>6.2035087719298243</v>
      </c>
    </row>
    <row r="34" spans="1:7">
      <c r="A34" s="6" t="s">
        <v>38</v>
      </c>
      <c r="B34" s="7">
        <v>0</v>
      </c>
      <c r="C34" s="7">
        <v>0</v>
      </c>
      <c r="D34" s="7">
        <v>0</v>
      </c>
      <c r="E34" s="6"/>
      <c r="F34" s="7"/>
      <c r="G34" s="8"/>
    </row>
    <row r="35" spans="1:7">
      <c r="A35" s="6" t="s">
        <v>39</v>
      </c>
      <c r="B35" s="7">
        <v>0</v>
      </c>
      <c r="C35" s="7">
        <v>0</v>
      </c>
      <c r="D35" s="7">
        <v>0</v>
      </c>
      <c r="E35" s="6"/>
      <c r="F35" s="7"/>
      <c r="G35" s="8"/>
    </row>
    <row r="36" spans="1:7">
      <c r="A36" s="6" t="s">
        <v>40</v>
      </c>
      <c r="B36" s="7">
        <v>0</v>
      </c>
      <c r="C36" s="7">
        <v>0</v>
      </c>
      <c r="D36" s="7">
        <v>0</v>
      </c>
      <c r="E36" s="6"/>
      <c r="F36" s="7"/>
      <c r="G36" s="8"/>
    </row>
    <row r="37" spans="1:7">
      <c r="A37" s="6" t="s">
        <v>41</v>
      </c>
      <c r="B37" s="7">
        <v>0</v>
      </c>
      <c r="C37" s="7">
        <v>0</v>
      </c>
      <c r="D37" s="7">
        <v>0</v>
      </c>
      <c r="E37" s="6"/>
      <c r="F37" s="7"/>
      <c r="G37" s="8"/>
    </row>
    <row r="38" spans="1:7">
      <c r="A38" s="6" t="s">
        <v>42</v>
      </c>
      <c r="B38" s="7">
        <v>0</v>
      </c>
      <c r="C38" s="7">
        <v>0</v>
      </c>
      <c r="D38" s="7">
        <v>0</v>
      </c>
      <c r="E38" s="6"/>
      <c r="F38" s="7"/>
      <c r="G38" s="8"/>
    </row>
    <row r="39" spans="1:7">
      <c r="A39" s="6" t="s">
        <v>43</v>
      </c>
      <c r="B39" s="7">
        <v>0</v>
      </c>
      <c r="C39" s="7">
        <v>0</v>
      </c>
      <c r="D39" s="7">
        <v>0</v>
      </c>
      <c r="E39" s="6"/>
      <c r="F39" s="7"/>
      <c r="G39" s="8"/>
    </row>
    <row r="40" spans="1:7">
      <c r="A40" s="6" t="s">
        <v>44</v>
      </c>
      <c r="B40" s="7">
        <v>0</v>
      </c>
      <c r="C40" s="7">
        <v>0</v>
      </c>
      <c r="D40" s="7">
        <v>0</v>
      </c>
      <c r="E40" s="6"/>
      <c r="F40" s="7"/>
      <c r="G40" s="8"/>
    </row>
    <row r="41" spans="1:7">
      <c r="A41" s="6" t="s">
        <v>45</v>
      </c>
      <c r="B41" s="7">
        <v>0</v>
      </c>
      <c r="C41" s="7">
        <v>0</v>
      </c>
      <c r="D41" s="7">
        <v>0</v>
      </c>
      <c r="E41" s="6"/>
      <c r="F41" s="7"/>
      <c r="G41" s="8"/>
    </row>
    <row r="42" spans="1:7">
      <c r="A42" s="6" t="s">
        <v>46</v>
      </c>
      <c r="B42" s="7">
        <v>0</v>
      </c>
      <c r="C42" s="7">
        <v>0</v>
      </c>
      <c r="D42" s="7">
        <v>0</v>
      </c>
      <c r="E42" s="6"/>
      <c r="F42" s="7"/>
      <c r="G42" s="8"/>
    </row>
    <row r="43" spans="1:7">
      <c r="A43" s="6" t="s">
        <v>47</v>
      </c>
      <c r="B43" s="7">
        <v>0</v>
      </c>
      <c r="C43" s="7">
        <v>288</v>
      </c>
      <c r="D43" s="7">
        <v>288</v>
      </c>
      <c r="E43" s="8">
        <f t="shared" si="0"/>
        <v>1</v>
      </c>
      <c r="F43" s="7">
        <v>74</v>
      </c>
      <c r="G43" s="8">
        <f t="shared" si="1"/>
        <v>2.8918918918918921</v>
      </c>
    </row>
    <row r="44" spans="1:7">
      <c r="A44" s="6" t="s">
        <v>48</v>
      </c>
      <c r="B44" s="7">
        <v>0</v>
      </c>
      <c r="C44" s="7">
        <v>0</v>
      </c>
      <c r="D44" s="7">
        <v>0</v>
      </c>
      <c r="E44" s="6"/>
      <c r="F44" s="7"/>
      <c r="G44" s="8"/>
    </row>
    <row r="45" spans="1:7">
      <c r="A45" s="6" t="s">
        <v>49</v>
      </c>
      <c r="B45" s="7">
        <v>0</v>
      </c>
      <c r="C45" s="7">
        <v>0</v>
      </c>
      <c r="D45" s="7">
        <v>0</v>
      </c>
      <c r="E45" s="6"/>
      <c r="F45" s="7"/>
      <c r="G45" s="8"/>
    </row>
    <row r="46" spans="1:7">
      <c r="A46" s="6" t="s">
        <v>50</v>
      </c>
      <c r="B46" s="7">
        <v>0</v>
      </c>
      <c r="C46" s="7">
        <v>0</v>
      </c>
      <c r="D46" s="7">
        <v>0</v>
      </c>
      <c r="E46" s="6"/>
      <c r="F46" s="7"/>
      <c r="G46" s="8"/>
    </row>
    <row r="47" spans="1:7">
      <c r="A47" s="6" t="s">
        <v>51</v>
      </c>
      <c r="B47" s="7">
        <v>0</v>
      </c>
      <c r="C47" s="7">
        <v>262</v>
      </c>
      <c r="D47" s="7">
        <v>262</v>
      </c>
      <c r="E47" s="8">
        <f t="shared" si="0"/>
        <v>1</v>
      </c>
      <c r="F47" s="7">
        <v>74</v>
      </c>
      <c r="G47" s="8">
        <f t="shared" si="1"/>
        <v>2.5405405405405403</v>
      </c>
    </row>
    <row r="48" spans="1:7">
      <c r="A48" s="6" t="s">
        <v>52</v>
      </c>
      <c r="B48" s="7">
        <v>0</v>
      </c>
      <c r="C48" s="7">
        <v>26</v>
      </c>
      <c r="D48" s="7">
        <v>26</v>
      </c>
      <c r="E48" s="6"/>
      <c r="F48" s="7"/>
      <c r="G48" s="8"/>
    </row>
    <row r="49" spans="1:7">
      <c r="A49" s="6" t="s">
        <v>53</v>
      </c>
      <c r="B49" s="7">
        <v>4067</v>
      </c>
      <c r="C49" s="7">
        <v>9927</v>
      </c>
      <c r="D49" s="7">
        <v>9927</v>
      </c>
      <c r="E49" s="8">
        <f t="shared" si="0"/>
        <v>1</v>
      </c>
      <c r="F49" s="7">
        <v>6244</v>
      </c>
      <c r="G49" s="8">
        <f t="shared" si="1"/>
        <v>0.58984625240230626</v>
      </c>
    </row>
    <row r="50" spans="1:7">
      <c r="A50" s="6" t="s">
        <v>54</v>
      </c>
      <c r="B50" s="7">
        <v>0</v>
      </c>
      <c r="C50" s="7">
        <v>954</v>
      </c>
      <c r="D50" s="7">
        <v>954</v>
      </c>
      <c r="E50" s="8">
        <f t="shared" si="0"/>
        <v>1</v>
      </c>
      <c r="F50" s="7">
        <v>4</v>
      </c>
      <c r="G50" s="8">
        <f t="shared" si="1"/>
        <v>237.5</v>
      </c>
    </row>
    <row r="51" spans="1:7">
      <c r="A51" s="6" t="s">
        <v>55</v>
      </c>
      <c r="B51" s="7">
        <v>2873</v>
      </c>
      <c r="C51" s="7">
        <v>5651</v>
      </c>
      <c r="D51" s="7">
        <v>5651</v>
      </c>
      <c r="E51" s="8">
        <f t="shared" si="0"/>
        <v>1</v>
      </c>
      <c r="F51" s="7">
        <v>3938</v>
      </c>
      <c r="G51" s="8">
        <f t="shared" si="1"/>
        <v>0.4349923819197562</v>
      </c>
    </row>
    <row r="52" spans="1:7">
      <c r="A52" s="6" t="s">
        <v>56</v>
      </c>
      <c r="B52" s="7">
        <v>0</v>
      </c>
      <c r="C52" s="7">
        <v>0</v>
      </c>
      <c r="D52" s="7">
        <v>0</v>
      </c>
      <c r="E52" s="6"/>
      <c r="F52" s="7"/>
      <c r="G52" s="8"/>
    </row>
    <row r="53" spans="1:7">
      <c r="A53" s="6" t="s">
        <v>57</v>
      </c>
      <c r="B53" s="7">
        <v>299</v>
      </c>
      <c r="C53" s="7">
        <v>980</v>
      </c>
      <c r="D53" s="7">
        <v>980</v>
      </c>
      <c r="E53" s="8">
        <f t="shared" si="0"/>
        <v>1</v>
      </c>
      <c r="F53" s="7">
        <v>621</v>
      </c>
      <c r="G53" s="8">
        <f t="shared" si="1"/>
        <v>0.5780998389694042</v>
      </c>
    </row>
    <row r="54" spans="1:7">
      <c r="A54" s="6" t="s">
        <v>58</v>
      </c>
      <c r="B54" s="7">
        <v>520</v>
      </c>
      <c r="C54" s="7">
        <v>1279</v>
      </c>
      <c r="D54" s="7">
        <v>1279</v>
      </c>
      <c r="E54" s="8">
        <f t="shared" si="0"/>
        <v>1</v>
      </c>
      <c r="F54" s="7">
        <v>1060</v>
      </c>
      <c r="G54" s="8">
        <f t="shared" si="1"/>
        <v>0.20660377358490567</v>
      </c>
    </row>
    <row r="55" spans="1:7">
      <c r="A55" s="6" t="s">
        <v>59</v>
      </c>
      <c r="B55" s="7">
        <v>375</v>
      </c>
      <c r="C55" s="7">
        <v>948</v>
      </c>
      <c r="D55" s="7">
        <v>948</v>
      </c>
      <c r="E55" s="8">
        <f t="shared" si="0"/>
        <v>1</v>
      </c>
      <c r="F55" s="7">
        <v>616</v>
      </c>
      <c r="G55" s="8">
        <f t="shared" si="1"/>
        <v>0.53896103896103897</v>
      </c>
    </row>
    <row r="56" spans="1:7">
      <c r="A56" s="6" t="s">
        <v>60</v>
      </c>
      <c r="B56" s="7">
        <v>0</v>
      </c>
      <c r="C56" s="7">
        <v>0</v>
      </c>
      <c r="D56" s="7">
        <v>0</v>
      </c>
      <c r="E56" s="6"/>
      <c r="F56" s="7"/>
      <c r="G56" s="8"/>
    </row>
    <row r="57" spans="1:7">
      <c r="A57" s="6" t="s">
        <v>61</v>
      </c>
      <c r="B57" s="7">
        <v>0</v>
      </c>
      <c r="C57" s="7">
        <v>0</v>
      </c>
      <c r="D57" s="7">
        <v>0</v>
      </c>
      <c r="E57" s="6"/>
      <c r="F57" s="7"/>
      <c r="G57" s="8"/>
    </row>
    <row r="58" spans="1:7">
      <c r="A58" s="6" t="s">
        <v>62</v>
      </c>
      <c r="B58" s="7">
        <v>0</v>
      </c>
      <c r="C58" s="7">
        <v>0</v>
      </c>
      <c r="D58" s="7">
        <v>0</v>
      </c>
      <c r="E58" s="6"/>
      <c r="F58" s="7"/>
      <c r="G58" s="8"/>
    </row>
    <row r="59" spans="1:7">
      <c r="A59" s="6" t="s">
        <v>63</v>
      </c>
      <c r="B59" s="7">
        <v>0</v>
      </c>
      <c r="C59" s="7">
        <v>0</v>
      </c>
      <c r="D59" s="7">
        <v>0</v>
      </c>
      <c r="E59" s="6"/>
      <c r="F59" s="7"/>
      <c r="G59" s="8" t="str">
        <f>IF(AND(D59&lt;&gt;0,D59&lt;&gt;0),D59/F59,"")</f>
        <v/>
      </c>
    </row>
    <row r="60" spans="1:7">
      <c r="A60" s="6" t="s">
        <v>64</v>
      </c>
      <c r="B60" s="7">
        <v>0</v>
      </c>
      <c r="C60" s="7">
        <v>0</v>
      </c>
      <c r="D60" s="7">
        <v>0</v>
      </c>
      <c r="E60" s="6"/>
      <c r="F60" s="7"/>
      <c r="G60" s="8"/>
    </row>
    <row r="61" spans="1:7">
      <c r="A61" s="6" t="s">
        <v>65</v>
      </c>
      <c r="B61" s="7">
        <v>0</v>
      </c>
      <c r="C61" s="7">
        <v>115</v>
      </c>
      <c r="D61" s="7">
        <v>115</v>
      </c>
      <c r="E61" s="8">
        <f t="shared" si="0"/>
        <v>1</v>
      </c>
      <c r="F61" s="7">
        <v>5</v>
      </c>
      <c r="G61" s="8">
        <f t="shared" si="1"/>
        <v>22</v>
      </c>
    </row>
    <row r="62" spans="1:7">
      <c r="A62" s="6" t="s">
        <v>66</v>
      </c>
      <c r="B62" s="7">
        <v>11228</v>
      </c>
      <c r="C62" s="7">
        <v>21333</v>
      </c>
      <c r="D62" s="7">
        <v>21248</v>
      </c>
      <c r="E62" s="8">
        <f t="shared" si="0"/>
        <v>0.99601556274316783</v>
      </c>
      <c r="F62" s="7">
        <v>17133</v>
      </c>
      <c r="G62" s="8">
        <f t="shared" si="1"/>
        <v>0.24017977003443647</v>
      </c>
    </row>
    <row r="63" spans="1:7">
      <c r="A63" s="6" t="s">
        <v>67</v>
      </c>
      <c r="B63" s="7">
        <v>828</v>
      </c>
      <c r="C63" s="7">
        <v>1092</v>
      </c>
      <c r="D63" s="7">
        <v>1092</v>
      </c>
      <c r="E63" s="8">
        <f t="shared" si="0"/>
        <v>1</v>
      </c>
      <c r="F63" s="7">
        <v>787</v>
      </c>
      <c r="G63" s="8">
        <f t="shared" si="1"/>
        <v>0.3875476493011436</v>
      </c>
    </row>
    <row r="64" spans="1:7">
      <c r="A64" s="6" t="s">
        <v>68</v>
      </c>
      <c r="B64" s="7">
        <v>9518</v>
      </c>
      <c r="C64" s="7">
        <v>17937</v>
      </c>
      <c r="D64" s="7">
        <v>17855</v>
      </c>
      <c r="E64" s="8">
        <f t="shared" si="0"/>
        <v>0.99542844399843899</v>
      </c>
      <c r="F64" s="7">
        <v>14254</v>
      </c>
      <c r="G64" s="8">
        <f t="shared" si="1"/>
        <v>0.25263084046583417</v>
      </c>
    </row>
    <row r="65" spans="1:7">
      <c r="A65" s="6" t="s">
        <v>69</v>
      </c>
      <c r="B65" s="7">
        <v>0</v>
      </c>
      <c r="C65" s="7">
        <v>43</v>
      </c>
      <c r="D65" s="7">
        <v>43</v>
      </c>
      <c r="E65" s="8">
        <f t="shared" si="0"/>
        <v>1</v>
      </c>
      <c r="F65" s="7">
        <v>12</v>
      </c>
      <c r="G65" s="8">
        <f t="shared" si="1"/>
        <v>2.5833333333333335</v>
      </c>
    </row>
    <row r="66" spans="1:7">
      <c r="A66" s="6" t="s">
        <v>70</v>
      </c>
      <c r="B66" s="7">
        <v>0</v>
      </c>
      <c r="C66" s="7">
        <v>0</v>
      </c>
      <c r="D66" s="7">
        <v>0</v>
      </c>
      <c r="E66" s="6"/>
      <c r="F66" s="7"/>
      <c r="G66" s="8"/>
    </row>
    <row r="67" spans="1:7">
      <c r="A67" s="6" t="s">
        <v>71</v>
      </c>
      <c r="B67" s="7">
        <v>0</v>
      </c>
      <c r="C67" s="7">
        <v>0</v>
      </c>
      <c r="D67" s="7">
        <v>0</v>
      </c>
      <c r="E67" s="8" t="str">
        <f>IF(AND(B67&lt;&gt;0,D67&lt;&gt;0),B67/D67,"")</f>
        <v/>
      </c>
      <c r="F67" s="7">
        <v>11</v>
      </c>
      <c r="G67" s="8">
        <f t="shared" si="1"/>
        <v>-1</v>
      </c>
    </row>
    <row r="68" spans="1:7">
      <c r="A68" s="6" t="s">
        <v>72</v>
      </c>
      <c r="B68" s="7">
        <v>0</v>
      </c>
      <c r="C68" s="7">
        <v>0</v>
      </c>
      <c r="D68" s="7">
        <v>0</v>
      </c>
      <c r="E68" s="6"/>
      <c r="F68" s="7"/>
      <c r="G68" s="8"/>
    </row>
    <row r="69" spans="1:7">
      <c r="A69" s="6" t="s">
        <v>73</v>
      </c>
      <c r="B69" s="7">
        <v>0</v>
      </c>
      <c r="C69" s="7">
        <v>0</v>
      </c>
      <c r="D69" s="7">
        <v>0</v>
      </c>
      <c r="E69" s="6"/>
      <c r="F69" s="7">
        <v>55</v>
      </c>
      <c r="G69" s="8">
        <f t="shared" ref="G69:G132" si="2">(D69-F69)/F69</f>
        <v>-1</v>
      </c>
    </row>
    <row r="70" spans="1:7">
      <c r="A70" s="6" t="s">
        <v>74</v>
      </c>
      <c r="B70" s="7">
        <v>430</v>
      </c>
      <c r="C70" s="7">
        <v>200</v>
      </c>
      <c r="D70" s="7">
        <v>200</v>
      </c>
      <c r="E70" s="8">
        <f t="shared" ref="E70:E130" si="3">D70/C70</f>
        <v>1</v>
      </c>
      <c r="F70" s="7">
        <v>184</v>
      </c>
      <c r="G70" s="8">
        <f t="shared" si="2"/>
        <v>8.6956521739130432E-2</v>
      </c>
    </row>
    <row r="71" spans="1:7">
      <c r="A71" s="6" t="s">
        <v>75</v>
      </c>
      <c r="B71" s="7">
        <v>92</v>
      </c>
      <c r="C71" s="7">
        <v>92</v>
      </c>
      <c r="D71" s="7">
        <v>89</v>
      </c>
      <c r="E71" s="8">
        <f t="shared" si="3"/>
        <v>0.96739130434782605</v>
      </c>
      <c r="F71" s="7">
        <v>847</v>
      </c>
      <c r="G71" s="8">
        <f t="shared" si="2"/>
        <v>-0.89492325855962218</v>
      </c>
    </row>
    <row r="72" spans="1:7">
      <c r="A72" s="6" t="s">
        <v>76</v>
      </c>
      <c r="B72" s="7">
        <v>360</v>
      </c>
      <c r="C72" s="7">
        <v>1969</v>
      </c>
      <c r="D72" s="7">
        <v>1969</v>
      </c>
      <c r="E72" s="8">
        <f t="shared" si="3"/>
        <v>1</v>
      </c>
      <c r="F72" s="7">
        <v>983</v>
      </c>
      <c r="G72" s="8">
        <f t="shared" si="2"/>
        <v>1.0030518819938963</v>
      </c>
    </row>
    <row r="73" spans="1:7">
      <c r="A73" s="6" t="s">
        <v>77</v>
      </c>
      <c r="B73" s="7">
        <v>152</v>
      </c>
      <c r="C73" s="7">
        <v>702</v>
      </c>
      <c r="D73" s="7">
        <v>602</v>
      </c>
      <c r="E73" s="8">
        <f t="shared" si="3"/>
        <v>0.85754985754985757</v>
      </c>
      <c r="F73" s="7">
        <v>364</v>
      </c>
      <c r="G73" s="8">
        <f t="shared" si="2"/>
        <v>0.65384615384615385</v>
      </c>
    </row>
    <row r="74" spans="1:7">
      <c r="A74" s="6" t="s">
        <v>78</v>
      </c>
      <c r="B74" s="7">
        <v>152</v>
      </c>
      <c r="C74" s="7">
        <v>204</v>
      </c>
      <c r="D74" s="7">
        <v>204</v>
      </c>
      <c r="E74" s="8">
        <f t="shared" si="3"/>
        <v>1</v>
      </c>
      <c r="F74" s="7">
        <v>187</v>
      </c>
      <c r="G74" s="8">
        <f t="shared" si="2"/>
        <v>9.0909090909090912E-2</v>
      </c>
    </row>
    <row r="75" spans="1:7">
      <c r="A75" s="6" t="s">
        <v>79</v>
      </c>
      <c r="B75" s="7">
        <v>0</v>
      </c>
      <c r="C75" s="7">
        <v>0</v>
      </c>
      <c r="D75" s="7">
        <v>0</v>
      </c>
      <c r="E75" s="6"/>
      <c r="F75" s="7"/>
      <c r="G75" s="8"/>
    </row>
    <row r="76" spans="1:7">
      <c r="A76" s="6" t="s">
        <v>80</v>
      </c>
      <c r="B76" s="7">
        <v>0</v>
      </c>
      <c r="C76" s="7">
        <v>120</v>
      </c>
      <c r="D76" s="7">
        <v>120</v>
      </c>
      <c r="E76" s="6"/>
      <c r="F76" s="7"/>
      <c r="G76" s="8"/>
    </row>
    <row r="77" spans="1:7">
      <c r="A77" s="6" t="s">
        <v>81</v>
      </c>
      <c r="B77" s="7">
        <v>0</v>
      </c>
      <c r="C77" s="7">
        <v>15</v>
      </c>
      <c r="D77" s="7">
        <v>15</v>
      </c>
      <c r="E77" s="8">
        <f t="shared" si="3"/>
        <v>1</v>
      </c>
      <c r="F77" s="7">
        <v>15</v>
      </c>
      <c r="G77" s="8">
        <f t="shared" si="2"/>
        <v>0</v>
      </c>
    </row>
    <row r="78" spans="1:7">
      <c r="A78" s="6" t="s">
        <v>82</v>
      </c>
      <c r="B78" s="7">
        <v>0</v>
      </c>
      <c r="C78" s="7">
        <v>100</v>
      </c>
      <c r="D78" s="7">
        <v>100</v>
      </c>
      <c r="E78" s="8">
        <f t="shared" si="3"/>
        <v>1</v>
      </c>
      <c r="F78" s="7">
        <v>50</v>
      </c>
      <c r="G78" s="8">
        <f t="shared" si="2"/>
        <v>1</v>
      </c>
    </row>
    <row r="79" spans="1:7">
      <c r="A79" s="6" t="s">
        <v>83</v>
      </c>
      <c r="B79" s="7">
        <v>0</v>
      </c>
      <c r="C79" s="7">
        <v>0</v>
      </c>
      <c r="D79" s="7">
        <v>0</v>
      </c>
      <c r="E79" s="6"/>
      <c r="F79" s="7"/>
      <c r="G79" s="8"/>
    </row>
    <row r="80" spans="1:7">
      <c r="A80" s="6" t="s">
        <v>84</v>
      </c>
      <c r="B80" s="7">
        <v>0</v>
      </c>
      <c r="C80" s="7">
        <v>259</v>
      </c>
      <c r="D80" s="7">
        <v>159</v>
      </c>
      <c r="E80" s="8">
        <f t="shared" si="3"/>
        <v>0.61389961389961389</v>
      </c>
      <c r="F80" s="7">
        <v>68</v>
      </c>
      <c r="G80" s="8">
        <f t="shared" si="2"/>
        <v>1.338235294117647</v>
      </c>
    </row>
    <row r="81" spans="1:7">
      <c r="A81" s="6" t="s">
        <v>85</v>
      </c>
      <c r="B81" s="7">
        <v>0</v>
      </c>
      <c r="C81" s="7">
        <v>0</v>
      </c>
      <c r="D81" s="7">
        <v>0</v>
      </c>
      <c r="E81" s="6"/>
      <c r="F81" s="7"/>
      <c r="G81" s="8"/>
    </row>
    <row r="82" spans="1:7">
      <c r="A82" s="6" t="s">
        <v>86</v>
      </c>
      <c r="B82" s="7">
        <v>0</v>
      </c>
      <c r="C82" s="7">
        <v>0</v>
      </c>
      <c r="D82" s="7">
        <v>0</v>
      </c>
      <c r="E82" s="6"/>
      <c r="F82" s="7"/>
      <c r="G82" s="8"/>
    </row>
    <row r="83" spans="1:7">
      <c r="A83" s="6" t="s">
        <v>87</v>
      </c>
      <c r="B83" s="7">
        <v>0</v>
      </c>
      <c r="C83" s="7">
        <v>4</v>
      </c>
      <c r="D83" s="7">
        <v>4</v>
      </c>
      <c r="E83" s="8">
        <f t="shared" si="3"/>
        <v>1</v>
      </c>
      <c r="F83" s="7">
        <v>44</v>
      </c>
      <c r="G83" s="8">
        <f t="shared" si="2"/>
        <v>-0.90909090909090906</v>
      </c>
    </row>
    <row r="84" spans="1:7">
      <c r="A84" s="6" t="s">
        <v>88</v>
      </c>
      <c r="B84" s="7">
        <v>610</v>
      </c>
      <c r="C84" s="7">
        <v>3813</v>
      </c>
      <c r="D84" s="7">
        <v>3813</v>
      </c>
      <c r="E84" s="8">
        <f t="shared" si="3"/>
        <v>1</v>
      </c>
      <c r="F84" s="7">
        <v>4937</v>
      </c>
      <c r="G84" s="8">
        <f t="shared" si="2"/>
        <v>-0.22766862467085275</v>
      </c>
    </row>
    <row r="85" spans="1:7">
      <c r="A85" s="6" t="s">
        <v>89</v>
      </c>
      <c r="B85" s="7">
        <v>435</v>
      </c>
      <c r="C85" s="7">
        <v>2130</v>
      </c>
      <c r="D85" s="7">
        <v>2130</v>
      </c>
      <c r="E85" s="8">
        <f t="shared" si="3"/>
        <v>1</v>
      </c>
      <c r="F85" s="7">
        <v>1317</v>
      </c>
      <c r="G85" s="8">
        <f t="shared" si="2"/>
        <v>0.61731207289293855</v>
      </c>
    </row>
    <row r="86" spans="1:7">
      <c r="A86" s="6" t="s">
        <v>90</v>
      </c>
      <c r="B86" s="7">
        <v>0</v>
      </c>
      <c r="C86" s="7">
        <v>309</v>
      </c>
      <c r="D86" s="7">
        <v>309</v>
      </c>
      <c r="E86" s="6"/>
      <c r="F86" s="7"/>
      <c r="G86" s="8"/>
    </row>
    <row r="87" spans="1:7">
      <c r="A87" s="6" t="s">
        <v>91</v>
      </c>
      <c r="B87" s="7">
        <v>0</v>
      </c>
      <c r="C87" s="7">
        <v>785</v>
      </c>
      <c r="D87" s="7">
        <v>785</v>
      </c>
      <c r="E87" s="8">
        <f t="shared" si="3"/>
        <v>1</v>
      </c>
      <c r="F87" s="7">
        <v>476</v>
      </c>
      <c r="G87" s="8">
        <f t="shared" si="2"/>
        <v>0.64915966386554624</v>
      </c>
    </row>
    <row r="88" spans="1:7">
      <c r="A88" s="6" t="s">
        <v>92</v>
      </c>
      <c r="B88" s="7">
        <v>175</v>
      </c>
      <c r="C88" s="7">
        <v>469</v>
      </c>
      <c r="D88" s="7">
        <v>469</v>
      </c>
      <c r="E88" s="8">
        <f t="shared" si="3"/>
        <v>1</v>
      </c>
      <c r="F88" s="7">
        <v>798</v>
      </c>
      <c r="G88" s="8">
        <f t="shared" si="2"/>
        <v>-0.41228070175438597</v>
      </c>
    </row>
    <row r="89" spans="1:7">
      <c r="A89" s="6" t="s">
        <v>93</v>
      </c>
      <c r="B89" s="7">
        <v>0</v>
      </c>
      <c r="C89" s="7">
        <v>120</v>
      </c>
      <c r="D89" s="7">
        <v>120</v>
      </c>
      <c r="E89" s="8">
        <f t="shared" si="3"/>
        <v>1</v>
      </c>
      <c r="F89" s="7">
        <v>2346</v>
      </c>
      <c r="G89" s="8">
        <f t="shared" si="2"/>
        <v>-0.94884910485933505</v>
      </c>
    </row>
    <row r="90" spans="1:7">
      <c r="A90" s="6" t="s">
        <v>94</v>
      </c>
      <c r="B90" s="7">
        <v>8684</v>
      </c>
      <c r="C90" s="7">
        <v>15872</v>
      </c>
      <c r="D90" s="7">
        <v>15670</v>
      </c>
      <c r="E90" s="8">
        <f t="shared" si="3"/>
        <v>0.987273185483871</v>
      </c>
      <c r="F90" s="7">
        <v>35018</v>
      </c>
      <c r="G90" s="8">
        <f t="shared" si="2"/>
        <v>-0.55251584899194695</v>
      </c>
    </row>
    <row r="91" spans="1:7">
      <c r="A91" s="6" t="s">
        <v>95</v>
      </c>
      <c r="B91" s="7">
        <v>769</v>
      </c>
      <c r="C91" s="7">
        <v>1730</v>
      </c>
      <c r="D91" s="7">
        <v>1730</v>
      </c>
      <c r="E91" s="8">
        <f t="shared" si="3"/>
        <v>1</v>
      </c>
      <c r="F91" s="7">
        <v>959</v>
      </c>
      <c r="G91" s="8">
        <f t="shared" si="2"/>
        <v>0.80396246089676748</v>
      </c>
    </row>
    <row r="92" spans="1:7">
      <c r="A92" s="6" t="s">
        <v>96</v>
      </c>
      <c r="B92" s="7">
        <v>380</v>
      </c>
      <c r="C92" s="7">
        <v>725</v>
      </c>
      <c r="D92" s="7">
        <v>725</v>
      </c>
      <c r="E92" s="8">
        <f t="shared" si="3"/>
        <v>1</v>
      </c>
      <c r="F92" s="7">
        <v>426</v>
      </c>
      <c r="G92" s="8">
        <f t="shared" si="2"/>
        <v>0.7018779342723005</v>
      </c>
    </row>
    <row r="93" spans="1:7">
      <c r="A93" s="6" t="s">
        <v>97</v>
      </c>
      <c r="B93" s="7">
        <v>0</v>
      </c>
      <c r="C93" s="7">
        <v>0</v>
      </c>
      <c r="D93" s="7">
        <v>0</v>
      </c>
      <c r="E93" s="6"/>
      <c r="F93" s="7"/>
      <c r="G93" s="8"/>
    </row>
    <row r="94" spans="1:7">
      <c r="A94" s="6" t="s">
        <v>98</v>
      </c>
      <c r="B94" s="7">
        <v>7043</v>
      </c>
      <c r="C94" s="7">
        <v>5140</v>
      </c>
      <c r="D94" s="7">
        <v>5140</v>
      </c>
      <c r="E94" s="8">
        <f t="shared" si="3"/>
        <v>1</v>
      </c>
      <c r="F94" s="7">
        <v>5697</v>
      </c>
      <c r="G94" s="8">
        <f t="shared" si="2"/>
        <v>-9.7770756538529055E-2</v>
      </c>
    </row>
    <row r="95" spans="1:7">
      <c r="A95" s="6" t="s">
        <v>99</v>
      </c>
      <c r="B95" s="7">
        <v>0</v>
      </c>
      <c r="C95" s="7">
        <v>0</v>
      </c>
      <c r="D95" s="7">
        <v>0</v>
      </c>
      <c r="E95" s="6"/>
      <c r="F95" s="7"/>
      <c r="G95" s="8"/>
    </row>
    <row r="96" spans="1:7">
      <c r="A96" s="6" t="s">
        <v>100</v>
      </c>
      <c r="B96" s="7">
        <v>0</v>
      </c>
      <c r="C96" s="7">
        <v>766</v>
      </c>
      <c r="D96" s="7">
        <v>766</v>
      </c>
      <c r="E96" s="8">
        <f t="shared" si="3"/>
        <v>1</v>
      </c>
      <c r="F96" s="7">
        <v>1049</v>
      </c>
      <c r="G96" s="8">
        <f t="shared" si="2"/>
        <v>-0.2697807435653003</v>
      </c>
    </row>
    <row r="97" spans="1:7">
      <c r="A97" s="6" t="s">
        <v>101</v>
      </c>
      <c r="B97" s="7">
        <v>0</v>
      </c>
      <c r="C97" s="7">
        <v>642</v>
      </c>
      <c r="D97" s="7">
        <v>640</v>
      </c>
      <c r="E97" s="8">
        <f t="shared" si="3"/>
        <v>0.99688473520249221</v>
      </c>
      <c r="F97" s="7">
        <v>524</v>
      </c>
      <c r="G97" s="8">
        <f t="shared" si="2"/>
        <v>0.22137404580152673</v>
      </c>
    </row>
    <row r="98" spans="1:7">
      <c r="A98" s="6" t="s">
        <v>102</v>
      </c>
      <c r="B98" s="7">
        <v>120</v>
      </c>
      <c r="C98" s="7">
        <v>178</v>
      </c>
      <c r="D98" s="7">
        <v>178</v>
      </c>
      <c r="E98" s="8">
        <f t="shared" si="3"/>
        <v>1</v>
      </c>
      <c r="F98" s="7">
        <v>144</v>
      </c>
      <c r="G98" s="8">
        <f t="shared" si="2"/>
        <v>0.2361111111111111</v>
      </c>
    </row>
    <row r="99" spans="1:7">
      <c r="A99" s="6" t="s">
        <v>103</v>
      </c>
      <c r="B99" s="7">
        <v>92</v>
      </c>
      <c r="C99" s="7">
        <v>64</v>
      </c>
      <c r="D99" s="7">
        <v>64</v>
      </c>
      <c r="E99" s="8">
        <f t="shared" si="3"/>
        <v>1</v>
      </c>
      <c r="F99" s="7">
        <v>433</v>
      </c>
      <c r="G99" s="8">
        <f t="shared" si="2"/>
        <v>-0.85219399538106233</v>
      </c>
    </row>
    <row r="100" spans="1:7">
      <c r="A100" s="6" t="s">
        <v>104</v>
      </c>
      <c r="B100" s="7">
        <v>76</v>
      </c>
      <c r="C100" s="7">
        <v>266</v>
      </c>
      <c r="D100" s="7">
        <v>266</v>
      </c>
      <c r="E100" s="8">
        <f t="shared" si="3"/>
        <v>1</v>
      </c>
      <c r="F100" s="7">
        <v>465</v>
      </c>
      <c r="G100" s="8">
        <f t="shared" si="2"/>
        <v>-0.42795698924731185</v>
      </c>
    </row>
    <row r="101" spans="1:7">
      <c r="A101" s="6" t="s">
        <v>105</v>
      </c>
      <c r="B101" s="7">
        <v>0</v>
      </c>
      <c r="C101" s="7">
        <v>1142</v>
      </c>
      <c r="D101" s="7">
        <v>942</v>
      </c>
      <c r="E101" s="8">
        <f>D101/C101</f>
        <v>0.82486865148861643</v>
      </c>
      <c r="F101" s="7">
        <v>16381</v>
      </c>
      <c r="G101" s="8">
        <f t="shared" si="2"/>
        <v>-0.94249435321408948</v>
      </c>
    </row>
    <row r="102" spans="1:7">
      <c r="A102" s="6" t="s">
        <v>106</v>
      </c>
      <c r="B102" s="7">
        <v>47</v>
      </c>
      <c r="C102" s="7">
        <v>68</v>
      </c>
      <c r="D102" s="7">
        <v>68</v>
      </c>
      <c r="E102" s="8">
        <f t="shared" si="3"/>
        <v>1</v>
      </c>
      <c r="F102" s="7">
        <v>65</v>
      </c>
      <c r="G102" s="8">
        <f t="shared" si="2"/>
        <v>4.6153846153846156E-2</v>
      </c>
    </row>
    <row r="103" spans="1:7">
      <c r="A103" s="6" t="s">
        <v>107</v>
      </c>
      <c r="B103" s="7">
        <v>0</v>
      </c>
      <c r="C103" s="7">
        <v>3693</v>
      </c>
      <c r="D103" s="7">
        <v>3693</v>
      </c>
      <c r="E103" s="8">
        <f t="shared" si="3"/>
        <v>1</v>
      </c>
      <c r="F103" s="7">
        <v>3164</v>
      </c>
      <c r="G103" s="8">
        <f t="shared" si="2"/>
        <v>0.16719342604298357</v>
      </c>
    </row>
    <row r="104" spans="1:7">
      <c r="A104" s="6" t="s">
        <v>108</v>
      </c>
      <c r="B104" s="7">
        <v>0</v>
      </c>
      <c r="C104" s="7">
        <v>158</v>
      </c>
      <c r="D104" s="7">
        <v>158</v>
      </c>
      <c r="E104" s="8">
        <f t="shared" si="3"/>
        <v>1</v>
      </c>
      <c r="F104" s="7">
        <v>129</v>
      </c>
      <c r="G104" s="8">
        <f t="shared" si="2"/>
        <v>0.22480620155038761</v>
      </c>
    </row>
    <row r="105" spans="1:7">
      <c r="A105" s="6" t="s">
        <v>109</v>
      </c>
      <c r="B105" s="7">
        <v>126</v>
      </c>
      <c r="C105" s="7">
        <v>180</v>
      </c>
      <c r="D105" s="7">
        <v>180</v>
      </c>
      <c r="E105" s="8">
        <f t="shared" si="3"/>
        <v>1</v>
      </c>
      <c r="F105" s="7">
        <v>120</v>
      </c>
      <c r="G105" s="8">
        <f t="shared" si="2"/>
        <v>0.5</v>
      </c>
    </row>
    <row r="106" spans="1:7">
      <c r="A106" s="6" t="s">
        <v>110</v>
      </c>
      <c r="B106" s="7">
        <v>0</v>
      </c>
      <c r="C106" s="7">
        <v>0</v>
      </c>
      <c r="D106" s="7">
        <v>0</v>
      </c>
      <c r="E106" s="6"/>
      <c r="F106" s="7"/>
      <c r="G106" s="8"/>
    </row>
    <row r="107" spans="1:7">
      <c r="A107" s="6" t="s">
        <v>111</v>
      </c>
      <c r="B107" s="7">
        <v>0</v>
      </c>
      <c r="C107" s="7">
        <v>2</v>
      </c>
      <c r="D107" s="7">
        <v>2</v>
      </c>
      <c r="E107" s="8">
        <f t="shared" si="3"/>
        <v>1</v>
      </c>
      <c r="F107" s="7">
        <v>22</v>
      </c>
      <c r="G107" s="8">
        <f t="shared" si="2"/>
        <v>-0.90909090909090906</v>
      </c>
    </row>
    <row r="108" spans="1:7">
      <c r="A108" s="6" t="s">
        <v>112</v>
      </c>
      <c r="B108" s="7">
        <v>0</v>
      </c>
      <c r="C108" s="7">
        <v>772</v>
      </c>
      <c r="D108" s="7">
        <v>772</v>
      </c>
      <c r="E108" s="8">
        <f t="shared" si="3"/>
        <v>1</v>
      </c>
      <c r="F108" s="7">
        <v>650</v>
      </c>
      <c r="G108" s="8">
        <f t="shared" si="2"/>
        <v>0.18769230769230769</v>
      </c>
    </row>
    <row r="109" spans="1:7">
      <c r="A109" s="6" t="s">
        <v>113</v>
      </c>
      <c r="B109" s="7">
        <v>31</v>
      </c>
      <c r="C109" s="7">
        <v>28</v>
      </c>
      <c r="D109" s="7">
        <v>28</v>
      </c>
      <c r="E109" s="6"/>
      <c r="F109" s="7"/>
      <c r="G109" s="8"/>
    </row>
    <row r="110" spans="1:7">
      <c r="A110" s="6" t="s">
        <v>114</v>
      </c>
      <c r="B110" s="7">
        <v>0</v>
      </c>
      <c r="C110" s="7">
        <v>318</v>
      </c>
      <c r="D110" s="7">
        <v>318</v>
      </c>
      <c r="E110" s="8">
        <f t="shared" si="3"/>
        <v>1</v>
      </c>
      <c r="F110" s="7">
        <v>4790</v>
      </c>
      <c r="G110" s="8">
        <f t="shared" si="2"/>
        <v>-0.93361169102296448</v>
      </c>
    </row>
    <row r="111" spans="1:7">
      <c r="A111" s="6" t="s">
        <v>115</v>
      </c>
      <c r="B111" s="7">
        <v>8754</v>
      </c>
      <c r="C111" s="7">
        <v>17414</v>
      </c>
      <c r="D111" s="7">
        <v>17414</v>
      </c>
      <c r="E111" s="8">
        <f t="shared" si="3"/>
        <v>1</v>
      </c>
      <c r="F111" s="7">
        <v>12403</v>
      </c>
      <c r="G111" s="8">
        <f t="shared" si="2"/>
        <v>0.40401515762315571</v>
      </c>
    </row>
    <row r="112" spans="1:7">
      <c r="A112" s="6" t="s">
        <v>116</v>
      </c>
      <c r="B112" s="7">
        <v>195</v>
      </c>
      <c r="C112" s="7">
        <v>1000</v>
      </c>
      <c r="D112" s="7">
        <v>1000</v>
      </c>
      <c r="E112" s="8">
        <f t="shared" si="3"/>
        <v>1</v>
      </c>
      <c r="F112" s="7">
        <v>566</v>
      </c>
      <c r="G112" s="8">
        <f t="shared" si="2"/>
        <v>0.7667844522968198</v>
      </c>
    </row>
    <row r="113" spans="1:7">
      <c r="A113" s="6" t="s">
        <v>117</v>
      </c>
      <c r="B113" s="7">
        <v>2208</v>
      </c>
      <c r="C113" s="7">
        <v>6174</v>
      </c>
      <c r="D113" s="7">
        <v>6174</v>
      </c>
      <c r="E113" s="8">
        <f t="shared" si="3"/>
        <v>1</v>
      </c>
      <c r="F113" s="7">
        <v>2153</v>
      </c>
      <c r="G113" s="8">
        <f t="shared" si="2"/>
        <v>1.8676265675801207</v>
      </c>
    </row>
    <row r="114" spans="1:7">
      <c r="A114" s="6" t="s">
        <v>118</v>
      </c>
      <c r="B114" s="7">
        <v>1779</v>
      </c>
      <c r="C114" s="7">
        <v>1978</v>
      </c>
      <c r="D114" s="7">
        <v>1978</v>
      </c>
      <c r="E114" s="8">
        <f t="shared" si="3"/>
        <v>1</v>
      </c>
      <c r="F114" s="7">
        <v>1886</v>
      </c>
      <c r="G114" s="8">
        <f t="shared" si="2"/>
        <v>4.878048780487805E-2</v>
      </c>
    </row>
    <row r="115" spans="1:7">
      <c r="A115" s="6" t="s">
        <v>119</v>
      </c>
      <c r="B115" s="7">
        <v>663</v>
      </c>
      <c r="C115" s="7">
        <v>1603</v>
      </c>
      <c r="D115" s="7">
        <v>1603</v>
      </c>
      <c r="E115" s="8">
        <f t="shared" si="3"/>
        <v>1</v>
      </c>
      <c r="F115" s="7">
        <v>1301</v>
      </c>
      <c r="G115" s="8">
        <f t="shared" si="2"/>
        <v>0.23212913143735589</v>
      </c>
    </row>
    <row r="116" spans="1:7">
      <c r="A116" s="6" t="s">
        <v>120</v>
      </c>
      <c r="B116" s="7">
        <v>0</v>
      </c>
      <c r="C116" s="7">
        <v>6</v>
      </c>
      <c r="D116" s="7">
        <v>6</v>
      </c>
      <c r="E116" s="8">
        <f t="shared" si="3"/>
        <v>1</v>
      </c>
      <c r="F116" s="7">
        <v>11</v>
      </c>
      <c r="G116" s="8">
        <f t="shared" si="2"/>
        <v>-0.45454545454545453</v>
      </c>
    </row>
    <row r="117" spans="1:7">
      <c r="A117" s="6" t="s">
        <v>121</v>
      </c>
      <c r="B117" s="7">
        <v>6</v>
      </c>
      <c r="C117" s="7">
        <v>139</v>
      </c>
      <c r="D117" s="7">
        <v>139</v>
      </c>
      <c r="E117" s="8">
        <f t="shared" si="3"/>
        <v>1</v>
      </c>
      <c r="F117" s="7">
        <v>143</v>
      </c>
      <c r="G117" s="8">
        <f t="shared" si="2"/>
        <v>-2.7972027972027972E-2</v>
      </c>
    </row>
    <row r="118" spans="1:7">
      <c r="A118" s="6" t="s">
        <v>122</v>
      </c>
      <c r="B118" s="7">
        <v>578</v>
      </c>
      <c r="C118" s="7">
        <v>772</v>
      </c>
      <c r="D118" s="7">
        <v>772</v>
      </c>
      <c r="E118" s="8">
        <f t="shared" si="3"/>
        <v>1</v>
      </c>
      <c r="F118" s="7">
        <v>903</v>
      </c>
      <c r="G118" s="8">
        <f t="shared" si="2"/>
        <v>-0.14507198228128459</v>
      </c>
    </row>
    <row r="119" spans="1:7">
      <c r="A119" s="6" t="s">
        <v>123</v>
      </c>
      <c r="B119" s="7">
        <v>2998</v>
      </c>
      <c r="C119" s="7">
        <v>4065</v>
      </c>
      <c r="D119" s="7">
        <v>4065</v>
      </c>
      <c r="E119" s="8">
        <f t="shared" si="3"/>
        <v>1</v>
      </c>
      <c r="F119" s="7">
        <v>3037</v>
      </c>
      <c r="G119" s="8">
        <f t="shared" si="2"/>
        <v>0.33849193282844914</v>
      </c>
    </row>
    <row r="120" spans="1:7">
      <c r="A120" s="6" t="s">
        <v>124</v>
      </c>
      <c r="B120" s="7">
        <v>243</v>
      </c>
      <c r="C120" s="7">
        <v>209</v>
      </c>
      <c r="D120" s="7">
        <v>209</v>
      </c>
      <c r="E120" s="8">
        <f t="shared" si="3"/>
        <v>1</v>
      </c>
      <c r="F120" s="7">
        <v>160</v>
      </c>
      <c r="G120" s="8">
        <f t="shared" si="2"/>
        <v>0.30625000000000002</v>
      </c>
    </row>
    <row r="121" spans="1:7">
      <c r="A121" s="6" t="s">
        <v>125</v>
      </c>
      <c r="B121" s="7">
        <v>78</v>
      </c>
      <c r="C121" s="7">
        <v>947</v>
      </c>
      <c r="D121" s="7">
        <v>947</v>
      </c>
      <c r="E121" s="8">
        <f t="shared" si="3"/>
        <v>1</v>
      </c>
      <c r="F121" s="7">
        <v>404</v>
      </c>
      <c r="G121" s="8">
        <f t="shared" si="2"/>
        <v>1.3440594059405941</v>
      </c>
    </row>
    <row r="122" spans="1:7">
      <c r="A122" s="6" t="s">
        <v>126</v>
      </c>
      <c r="B122" s="7">
        <v>0</v>
      </c>
      <c r="C122" s="7">
        <v>10</v>
      </c>
      <c r="D122" s="7">
        <v>10</v>
      </c>
      <c r="E122" s="8">
        <f t="shared" si="3"/>
        <v>1</v>
      </c>
      <c r="F122" s="7">
        <v>6</v>
      </c>
      <c r="G122" s="8">
        <f t="shared" si="2"/>
        <v>0.66666666666666663</v>
      </c>
    </row>
    <row r="123" spans="1:7">
      <c r="A123" s="6" t="s">
        <v>127</v>
      </c>
      <c r="B123" s="7">
        <v>6</v>
      </c>
      <c r="C123" s="7">
        <v>511</v>
      </c>
      <c r="D123" s="7">
        <v>511</v>
      </c>
      <c r="E123" s="8">
        <f t="shared" si="3"/>
        <v>1</v>
      </c>
      <c r="F123" s="7">
        <v>1833</v>
      </c>
      <c r="G123" s="8">
        <f t="shared" si="2"/>
        <v>-0.72122204037097659</v>
      </c>
    </row>
    <row r="124" spans="1:7">
      <c r="A124" s="6" t="s">
        <v>128</v>
      </c>
      <c r="B124" s="7">
        <v>268</v>
      </c>
      <c r="C124" s="7">
        <v>27242</v>
      </c>
      <c r="D124" s="7">
        <v>26060</v>
      </c>
      <c r="E124" s="8">
        <f t="shared" si="3"/>
        <v>0.95661111518978048</v>
      </c>
      <c r="F124" s="7">
        <v>7223</v>
      </c>
      <c r="G124" s="8">
        <f t="shared" si="2"/>
        <v>2.6079191471687664</v>
      </c>
    </row>
    <row r="125" spans="1:7">
      <c r="A125" s="6" t="s">
        <v>129</v>
      </c>
      <c r="B125" s="7">
        <v>268</v>
      </c>
      <c r="C125" s="7">
        <v>1010</v>
      </c>
      <c r="D125" s="7">
        <v>990</v>
      </c>
      <c r="E125" s="8">
        <f t="shared" si="3"/>
        <v>0.98019801980198018</v>
      </c>
      <c r="F125" s="7">
        <v>302</v>
      </c>
      <c r="G125" s="8">
        <f t="shared" si="2"/>
        <v>2.2781456953642385</v>
      </c>
    </row>
    <row r="126" spans="1:7">
      <c r="A126" s="6" t="s">
        <v>130</v>
      </c>
      <c r="B126" s="7">
        <v>0</v>
      </c>
      <c r="C126" s="7">
        <v>37</v>
      </c>
      <c r="D126" s="7">
        <v>37</v>
      </c>
      <c r="E126" s="6"/>
      <c r="F126" s="7"/>
      <c r="G126" s="8"/>
    </row>
    <row r="127" spans="1:7">
      <c r="A127" s="6" t="s">
        <v>131</v>
      </c>
      <c r="B127" s="7">
        <v>0</v>
      </c>
      <c r="C127" s="7">
        <v>9575</v>
      </c>
      <c r="D127" s="7">
        <v>9575</v>
      </c>
      <c r="E127" s="8">
        <f t="shared" si="3"/>
        <v>1</v>
      </c>
      <c r="F127" s="7">
        <v>241</v>
      </c>
      <c r="G127" s="8">
        <f t="shared" si="2"/>
        <v>38.730290456431533</v>
      </c>
    </row>
    <row r="128" spans="1:7">
      <c r="A128" s="6" t="s">
        <v>132</v>
      </c>
      <c r="B128" s="7">
        <v>0</v>
      </c>
      <c r="C128" s="7">
        <v>15737</v>
      </c>
      <c r="D128" s="7">
        <v>14575</v>
      </c>
      <c r="E128" s="8">
        <f t="shared" si="3"/>
        <v>0.9261612759738197</v>
      </c>
      <c r="F128" s="7">
        <v>5007</v>
      </c>
      <c r="G128" s="8">
        <f t="shared" si="2"/>
        <v>1.9109247054124225</v>
      </c>
    </row>
    <row r="129" spans="1:7">
      <c r="A129" s="6" t="s">
        <v>133</v>
      </c>
      <c r="B129" s="7">
        <v>0</v>
      </c>
      <c r="C129" s="7">
        <v>0</v>
      </c>
      <c r="D129" s="7">
        <v>0</v>
      </c>
      <c r="E129" s="8" t="str">
        <f>IF(AND(B129&lt;&gt;0,D129&lt;&gt;0),B129/D129,"")</f>
        <v/>
      </c>
      <c r="F129" s="7">
        <v>183</v>
      </c>
      <c r="G129" s="8">
        <f t="shared" si="2"/>
        <v>-1</v>
      </c>
    </row>
    <row r="130" spans="1:7">
      <c r="A130" s="6" t="s">
        <v>134</v>
      </c>
      <c r="B130" s="7">
        <v>0</v>
      </c>
      <c r="C130" s="7">
        <v>493</v>
      </c>
      <c r="D130" s="7">
        <v>493</v>
      </c>
      <c r="E130" s="8">
        <f t="shared" si="3"/>
        <v>1</v>
      </c>
      <c r="F130" s="7">
        <v>400</v>
      </c>
      <c r="G130" s="8">
        <f t="shared" si="2"/>
        <v>0.23250000000000001</v>
      </c>
    </row>
    <row r="131" spans="1:7">
      <c r="A131" s="6" t="s">
        <v>135</v>
      </c>
      <c r="B131" s="7">
        <v>0</v>
      </c>
      <c r="C131" s="7">
        <v>0</v>
      </c>
      <c r="D131" s="7">
        <v>0</v>
      </c>
      <c r="E131" s="6"/>
      <c r="F131" s="7"/>
      <c r="G131" s="8"/>
    </row>
    <row r="132" spans="1:7">
      <c r="A132" s="6" t="s">
        <v>136</v>
      </c>
      <c r="B132" s="7">
        <v>0</v>
      </c>
      <c r="C132" s="7">
        <v>0</v>
      </c>
      <c r="D132" s="7">
        <v>0</v>
      </c>
      <c r="E132" s="8" t="str">
        <f>IF(AND(B132&lt;&gt;0,D132&lt;&gt;0),B132/D132,"")</f>
        <v/>
      </c>
      <c r="F132" s="7">
        <v>469</v>
      </c>
      <c r="G132" s="8">
        <f t="shared" si="2"/>
        <v>-1</v>
      </c>
    </row>
    <row r="133" spans="1:7">
      <c r="A133" s="6" t="s">
        <v>137</v>
      </c>
      <c r="B133" s="7">
        <v>0</v>
      </c>
      <c r="C133" s="7">
        <v>0</v>
      </c>
      <c r="D133" s="7">
        <v>0</v>
      </c>
      <c r="E133" s="6"/>
      <c r="F133" s="7"/>
      <c r="G133" s="8"/>
    </row>
    <row r="134" spans="1:7">
      <c r="A134" s="6" t="s">
        <v>138</v>
      </c>
      <c r="B134" s="7">
        <v>0</v>
      </c>
      <c r="C134" s="7">
        <v>0</v>
      </c>
      <c r="D134" s="7">
        <v>0</v>
      </c>
      <c r="E134" s="6"/>
      <c r="F134" s="7"/>
      <c r="G134" s="8"/>
    </row>
    <row r="135" spans="1:7">
      <c r="A135" s="6" t="s">
        <v>139</v>
      </c>
      <c r="B135" s="7">
        <v>0</v>
      </c>
      <c r="C135" s="7">
        <v>0</v>
      </c>
      <c r="D135" s="7">
        <v>0</v>
      </c>
      <c r="E135" s="8" t="str">
        <f>IF(AND(B135&lt;&gt;0,D135&lt;&gt;0),B135/D135,"")</f>
        <v/>
      </c>
      <c r="F135" s="7">
        <v>11</v>
      </c>
      <c r="G135" s="8">
        <f>(D135-F135)/F135</f>
        <v>-1</v>
      </c>
    </row>
    <row r="136" spans="1:7">
      <c r="A136" s="6" t="s">
        <v>140</v>
      </c>
      <c r="B136" s="7">
        <v>0</v>
      </c>
      <c r="C136" s="7">
        <v>0</v>
      </c>
      <c r="D136" s="7">
        <v>0</v>
      </c>
      <c r="E136" s="6"/>
      <c r="F136" s="7"/>
      <c r="G136" s="8"/>
    </row>
    <row r="137" spans="1:7">
      <c r="A137" s="6" t="s">
        <v>141</v>
      </c>
      <c r="B137" s="7">
        <v>0</v>
      </c>
      <c r="C137" s="7">
        <v>0</v>
      </c>
      <c r="D137" s="7">
        <v>0</v>
      </c>
      <c r="E137" s="6"/>
      <c r="F137" s="7"/>
      <c r="G137" s="8"/>
    </row>
    <row r="138" spans="1:7">
      <c r="A138" s="6" t="s">
        <v>142</v>
      </c>
      <c r="B138" s="7">
        <v>0</v>
      </c>
      <c r="C138" s="7">
        <v>0</v>
      </c>
      <c r="D138" s="7">
        <v>0</v>
      </c>
      <c r="E138" s="6"/>
      <c r="F138" s="7"/>
      <c r="G138" s="8"/>
    </row>
    <row r="139" spans="1:7">
      <c r="A139" s="6" t="s">
        <v>143</v>
      </c>
      <c r="B139" s="7">
        <v>0</v>
      </c>
      <c r="C139" s="7">
        <v>390</v>
      </c>
      <c r="D139" s="7">
        <v>390</v>
      </c>
      <c r="E139" s="8">
        <f t="shared" ref="E139:E144" si="4">D139/C139</f>
        <v>1</v>
      </c>
      <c r="F139" s="7">
        <v>610</v>
      </c>
      <c r="G139" s="8">
        <f t="shared" ref="G139:G144" si="5">(D139-F139)/F139</f>
        <v>-0.36065573770491804</v>
      </c>
    </row>
    <row r="140" spans="1:7">
      <c r="A140" s="6" t="s">
        <v>144</v>
      </c>
      <c r="B140" s="7">
        <v>771</v>
      </c>
      <c r="C140" s="7">
        <v>22284</v>
      </c>
      <c r="D140" s="7">
        <v>22284</v>
      </c>
      <c r="E140" s="8">
        <f t="shared" si="4"/>
        <v>1</v>
      </c>
      <c r="F140" s="7">
        <v>24745</v>
      </c>
      <c r="G140" s="8">
        <f t="shared" si="5"/>
        <v>-9.9454435239442307E-2</v>
      </c>
    </row>
    <row r="141" spans="1:7">
      <c r="A141" s="6" t="s">
        <v>145</v>
      </c>
      <c r="B141" s="7">
        <v>771</v>
      </c>
      <c r="C141" s="7">
        <v>1090</v>
      </c>
      <c r="D141" s="7">
        <v>1090</v>
      </c>
      <c r="E141" s="8">
        <f t="shared" si="4"/>
        <v>1</v>
      </c>
      <c r="F141" s="7">
        <v>822</v>
      </c>
      <c r="G141" s="8">
        <f t="shared" si="5"/>
        <v>0.32603406326034062</v>
      </c>
    </row>
    <row r="142" spans="1:7">
      <c r="A142" s="6" t="s">
        <v>146</v>
      </c>
      <c r="B142" s="7">
        <v>0</v>
      </c>
      <c r="C142" s="7">
        <v>131</v>
      </c>
      <c r="D142" s="7">
        <v>131</v>
      </c>
      <c r="E142" s="8">
        <f t="shared" si="4"/>
        <v>1</v>
      </c>
      <c r="F142" s="7">
        <v>19</v>
      </c>
      <c r="G142" s="8">
        <f t="shared" si="5"/>
        <v>5.8947368421052628</v>
      </c>
    </row>
    <row r="143" spans="1:7">
      <c r="A143" s="6" t="s">
        <v>147</v>
      </c>
      <c r="B143" s="7">
        <v>0</v>
      </c>
      <c r="C143" s="7">
        <v>16933</v>
      </c>
      <c r="D143" s="7">
        <v>16933</v>
      </c>
      <c r="E143" s="8">
        <f t="shared" si="4"/>
        <v>1</v>
      </c>
      <c r="F143" s="7">
        <v>16813</v>
      </c>
      <c r="G143" s="8">
        <f t="shared" si="5"/>
        <v>7.1373342056741803E-3</v>
      </c>
    </row>
    <row r="144" spans="1:7">
      <c r="A144" s="6" t="s">
        <v>148</v>
      </c>
      <c r="B144" s="7">
        <v>0</v>
      </c>
      <c r="C144" s="7">
        <v>14</v>
      </c>
      <c r="D144" s="7">
        <v>14</v>
      </c>
      <c r="E144" s="8">
        <f t="shared" si="4"/>
        <v>1</v>
      </c>
      <c r="F144" s="7">
        <v>157</v>
      </c>
      <c r="G144" s="8">
        <f t="shared" si="5"/>
        <v>-0.91082802547770703</v>
      </c>
    </row>
    <row r="145" spans="1:7">
      <c r="A145" s="6" t="s">
        <v>149</v>
      </c>
      <c r="B145" s="7">
        <v>0</v>
      </c>
      <c r="C145" s="7">
        <v>0</v>
      </c>
      <c r="D145" s="7">
        <v>0</v>
      </c>
      <c r="E145" s="6"/>
      <c r="F145" s="7"/>
      <c r="G145" s="8"/>
    </row>
    <row r="146" spans="1:7">
      <c r="A146" s="6" t="s">
        <v>150</v>
      </c>
      <c r="B146" s="7">
        <v>0</v>
      </c>
      <c r="C146" s="7">
        <v>4116</v>
      </c>
      <c r="D146" s="7">
        <v>4116</v>
      </c>
      <c r="E146" s="8">
        <f>D146/C146</f>
        <v>1</v>
      </c>
      <c r="F146" s="7">
        <v>6934</v>
      </c>
      <c r="G146" s="8">
        <f>(D146-F146)/F146</f>
        <v>-0.40640323045860977</v>
      </c>
    </row>
    <row r="147" spans="1:7">
      <c r="A147" s="6" t="s">
        <v>151</v>
      </c>
      <c r="B147" s="7">
        <v>6846</v>
      </c>
      <c r="C147" s="7">
        <v>54642</v>
      </c>
      <c r="D147" s="7">
        <v>54642</v>
      </c>
      <c r="E147" s="8">
        <f>D147/C147</f>
        <v>1</v>
      </c>
      <c r="F147" s="7">
        <v>28925</v>
      </c>
      <c r="G147" s="8">
        <f>(D147-F147)/F147</f>
        <v>0.88909248055315471</v>
      </c>
    </row>
    <row r="148" spans="1:7">
      <c r="A148" s="6" t="s">
        <v>152</v>
      </c>
      <c r="B148" s="7">
        <v>1392</v>
      </c>
      <c r="C148" s="7">
        <v>9947</v>
      </c>
      <c r="D148" s="7">
        <v>9947</v>
      </c>
      <c r="E148" s="8">
        <f>D148/C148</f>
        <v>1</v>
      </c>
      <c r="F148" s="7">
        <v>5616</v>
      </c>
      <c r="G148" s="8">
        <f>(D148-F148)/F148</f>
        <v>0.77118945868945865</v>
      </c>
    </row>
    <row r="149" spans="1:7">
      <c r="A149" s="6" t="s">
        <v>153</v>
      </c>
      <c r="B149" s="7">
        <v>2060</v>
      </c>
      <c r="C149" s="7">
        <v>9639</v>
      </c>
      <c r="D149" s="7">
        <v>9639</v>
      </c>
      <c r="E149" s="8">
        <f>D149/C149</f>
        <v>1</v>
      </c>
      <c r="F149" s="7">
        <v>4809</v>
      </c>
      <c r="G149" s="8">
        <f>(D149-F149)/F149</f>
        <v>1.0043668122270741</v>
      </c>
    </row>
    <row r="150" spans="1:7">
      <c r="A150" s="6" t="s">
        <v>154</v>
      </c>
      <c r="B150" s="7">
        <v>182</v>
      </c>
      <c r="C150" s="7">
        <v>9323</v>
      </c>
      <c r="D150" s="7">
        <v>9323</v>
      </c>
      <c r="E150" s="8">
        <f>D150/C150</f>
        <v>1</v>
      </c>
      <c r="F150" s="7">
        <v>1650</v>
      </c>
      <c r="G150" s="8">
        <f>(D150-F150)/F150</f>
        <v>4.6503030303030304</v>
      </c>
    </row>
    <row r="151" spans="1:7">
      <c r="A151" s="6" t="s">
        <v>155</v>
      </c>
      <c r="B151" s="7">
        <v>0</v>
      </c>
      <c r="C151" s="7">
        <v>0</v>
      </c>
      <c r="D151" s="7">
        <v>0</v>
      </c>
      <c r="E151" s="6"/>
      <c r="F151" s="7"/>
      <c r="G151" s="8"/>
    </row>
    <row r="152" spans="1:7">
      <c r="A152" s="6" t="s">
        <v>156</v>
      </c>
      <c r="B152" s="7">
        <v>1669</v>
      </c>
      <c r="C152" s="7">
        <v>20511</v>
      </c>
      <c r="D152" s="7">
        <v>20511</v>
      </c>
      <c r="E152" s="8">
        <f>D152/C152</f>
        <v>1</v>
      </c>
      <c r="F152" s="7">
        <v>11203</v>
      </c>
      <c r="G152" s="8">
        <f>(D152-F152)/F152</f>
        <v>0.83084887976434885</v>
      </c>
    </row>
    <row r="153" spans="1:7">
      <c r="A153" s="6" t="s">
        <v>157</v>
      </c>
      <c r="B153" s="7">
        <v>0</v>
      </c>
      <c r="C153" s="7">
        <v>0</v>
      </c>
      <c r="D153" s="7">
        <v>0</v>
      </c>
      <c r="E153" s="6"/>
      <c r="F153" s="7"/>
      <c r="G153" s="8"/>
    </row>
    <row r="154" spans="1:7">
      <c r="A154" s="6" t="s">
        <v>158</v>
      </c>
      <c r="B154" s="7">
        <v>1543</v>
      </c>
      <c r="C154" s="7">
        <v>3805</v>
      </c>
      <c r="D154" s="7">
        <v>3805</v>
      </c>
      <c r="E154" s="8">
        <f>D154/C154</f>
        <v>1</v>
      </c>
      <c r="F154" s="7">
        <v>4330</v>
      </c>
      <c r="G154" s="8">
        <f>(D154-F154)/F154</f>
        <v>-0.12124711316397228</v>
      </c>
    </row>
    <row r="155" spans="1:7">
      <c r="A155" s="6" t="s">
        <v>159</v>
      </c>
      <c r="B155" s="7">
        <v>0</v>
      </c>
      <c r="C155" s="7">
        <v>169</v>
      </c>
      <c r="D155" s="7">
        <v>169</v>
      </c>
      <c r="E155" s="8">
        <f>D155/C155</f>
        <v>1</v>
      </c>
      <c r="F155" s="7">
        <v>227</v>
      </c>
      <c r="G155" s="8">
        <f>(D155-F155)/F155</f>
        <v>-0.25550660792951541</v>
      </c>
    </row>
    <row r="156" spans="1:7">
      <c r="A156" s="6" t="s">
        <v>160</v>
      </c>
      <c r="B156" s="7">
        <v>0</v>
      </c>
      <c r="C156" s="7">
        <v>0</v>
      </c>
      <c r="D156" s="7">
        <v>0</v>
      </c>
      <c r="E156" s="6"/>
      <c r="F156" s="7"/>
      <c r="G156" s="8"/>
    </row>
    <row r="157" spans="1:7">
      <c r="A157" s="6" t="s">
        <v>161</v>
      </c>
      <c r="B157" s="7">
        <v>0</v>
      </c>
      <c r="C157" s="7">
        <v>1248</v>
      </c>
      <c r="D157" s="7">
        <v>1248</v>
      </c>
      <c r="E157" s="8">
        <f>D157/C157</f>
        <v>1</v>
      </c>
      <c r="F157" s="7">
        <v>1090</v>
      </c>
      <c r="G157" s="8">
        <f>(D157-F157)/F157</f>
        <v>0.14495412844036698</v>
      </c>
    </row>
    <row r="158" spans="1:7">
      <c r="A158" s="6" t="s">
        <v>162</v>
      </c>
      <c r="B158" s="7">
        <v>370</v>
      </c>
      <c r="C158" s="7">
        <v>6246</v>
      </c>
      <c r="D158" s="7">
        <v>1456</v>
      </c>
      <c r="E158" s="8">
        <f>D158/C158</f>
        <v>0.23310918988152418</v>
      </c>
      <c r="F158" s="7">
        <v>5412</v>
      </c>
      <c r="G158" s="8">
        <f>(D158-F158)/F158</f>
        <v>-0.73096821877309681</v>
      </c>
    </row>
    <row r="159" spans="1:7">
      <c r="A159" s="6" t="s">
        <v>163</v>
      </c>
      <c r="B159" s="7">
        <v>370</v>
      </c>
      <c r="C159" s="7">
        <v>5441</v>
      </c>
      <c r="D159" s="7">
        <v>651</v>
      </c>
      <c r="E159" s="8">
        <f>D159/C159</f>
        <v>0.11964712369049807</v>
      </c>
      <c r="F159" s="7">
        <v>1290</v>
      </c>
      <c r="G159" s="8">
        <f>(D159-F159)/F159</f>
        <v>-0.49534883720930234</v>
      </c>
    </row>
    <row r="160" spans="1:7">
      <c r="A160" s="6" t="s">
        <v>164</v>
      </c>
      <c r="B160" s="7">
        <v>0</v>
      </c>
      <c r="C160" s="7">
        <v>0</v>
      </c>
      <c r="D160" s="7">
        <v>0</v>
      </c>
      <c r="E160" s="6"/>
      <c r="F160" s="7"/>
      <c r="G160" s="8"/>
    </row>
    <row r="161" spans="1:7">
      <c r="A161" s="6" t="s">
        <v>165</v>
      </c>
      <c r="B161" s="7">
        <v>0</v>
      </c>
      <c r="C161" s="7">
        <v>0</v>
      </c>
      <c r="D161" s="7">
        <v>0</v>
      </c>
      <c r="E161" s="6"/>
      <c r="F161" s="7"/>
      <c r="G161" s="8"/>
    </row>
    <row r="162" spans="1:7">
      <c r="A162" s="6" t="s">
        <v>166</v>
      </c>
      <c r="B162" s="7">
        <v>0</v>
      </c>
      <c r="C162" s="7">
        <v>492</v>
      </c>
      <c r="D162" s="7">
        <v>492</v>
      </c>
      <c r="E162" s="8">
        <f>D162/C162</f>
        <v>1</v>
      </c>
      <c r="F162" s="7">
        <v>728</v>
      </c>
      <c r="G162" s="8">
        <f>(D162-F162)/F162</f>
        <v>-0.32417582417582419</v>
      </c>
    </row>
    <row r="163" spans="1:7">
      <c r="A163" s="6" t="s">
        <v>167</v>
      </c>
      <c r="B163" s="7">
        <v>0</v>
      </c>
      <c r="C163" s="7">
        <v>0</v>
      </c>
      <c r="D163" s="7">
        <v>0</v>
      </c>
      <c r="E163" s="6"/>
      <c r="F163" s="7"/>
      <c r="G163" s="8"/>
    </row>
    <row r="164" spans="1:7">
      <c r="A164" s="6" t="s">
        <v>168</v>
      </c>
      <c r="B164" s="7">
        <v>0</v>
      </c>
      <c r="C164" s="7">
        <v>313</v>
      </c>
      <c r="D164" s="7">
        <v>313</v>
      </c>
      <c r="E164" s="8">
        <f>D164/C164</f>
        <v>1</v>
      </c>
      <c r="F164" s="7">
        <v>3394</v>
      </c>
      <c r="G164" s="8">
        <f>(D164-F164)/F164</f>
        <v>-0.90777843252799062</v>
      </c>
    </row>
    <row r="165" spans="1:7">
      <c r="A165" s="6" t="s">
        <v>169</v>
      </c>
      <c r="B165" s="7">
        <v>0</v>
      </c>
      <c r="C165" s="7">
        <v>0</v>
      </c>
      <c r="D165" s="7">
        <v>0</v>
      </c>
      <c r="E165" s="6"/>
      <c r="F165" s="7"/>
      <c r="G165" s="8" t="str">
        <f>IF(AND(D165&lt;&gt;0,D165&lt;&gt;0),D165/F165,"")</f>
        <v/>
      </c>
    </row>
    <row r="166" spans="1:7">
      <c r="A166" s="6" t="s">
        <v>170</v>
      </c>
      <c r="B166" s="7">
        <v>254</v>
      </c>
      <c r="C166" s="7">
        <v>1558</v>
      </c>
      <c r="D166" s="7">
        <v>1558</v>
      </c>
      <c r="E166" s="8">
        <f>D166/C166</f>
        <v>1</v>
      </c>
      <c r="F166" s="7">
        <v>382</v>
      </c>
      <c r="G166" s="8">
        <f>(D166-F166)/F166</f>
        <v>3.0785340314136125</v>
      </c>
    </row>
    <row r="167" spans="1:7">
      <c r="A167" s="6" t="s">
        <v>171</v>
      </c>
      <c r="B167" s="7">
        <v>0</v>
      </c>
      <c r="C167" s="7">
        <v>0</v>
      </c>
      <c r="D167" s="7">
        <v>0</v>
      </c>
      <c r="E167" s="6"/>
      <c r="F167" s="7"/>
      <c r="G167" s="8" t="str">
        <f>IF(AND(D167&lt;&gt;0,D167&lt;&gt;0),D167/F167,"")</f>
        <v/>
      </c>
    </row>
    <row r="168" spans="1:7">
      <c r="A168" s="6" t="s">
        <v>172</v>
      </c>
      <c r="B168" s="7">
        <v>0</v>
      </c>
      <c r="C168" s="7">
        <v>318</v>
      </c>
      <c r="D168" s="7">
        <v>318</v>
      </c>
      <c r="E168" s="8">
        <f>D168/C168</f>
        <v>1</v>
      </c>
      <c r="F168" s="7"/>
      <c r="G168" s="8"/>
    </row>
    <row r="169" spans="1:7">
      <c r="A169" s="6" t="s">
        <v>173</v>
      </c>
      <c r="B169" s="7">
        <v>0</v>
      </c>
      <c r="C169" s="7">
        <v>0</v>
      </c>
      <c r="D169" s="7">
        <v>0</v>
      </c>
      <c r="E169" s="6"/>
      <c r="F169" s="7"/>
      <c r="G169" s="8" t="str">
        <f>IF(AND(D169&lt;&gt;0,D169&lt;&gt;0),D169/F169,"")</f>
        <v/>
      </c>
    </row>
    <row r="170" spans="1:7">
      <c r="A170" s="6" t="s">
        <v>174</v>
      </c>
      <c r="B170" s="7">
        <v>0</v>
      </c>
      <c r="C170" s="7">
        <v>143</v>
      </c>
      <c r="D170" s="7">
        <v>143</v>
      </c>
      <c r="E170" s="8">
        <f>D170/C170</f>
        <v>1</v>
      </c>
      <c r="F170" s="7">
        <v>10</v>
      </c>
      <c r="G170" s="8">
        <f>(D170-F170)/F170</f>
        <v>13.3</v>
      </c>
    </row>
    <row r="171" spans="1:7">
      <c r="A171" s="6" t="s">
        <v>175</v>
      </c>
      <c r="B171" s="7">
        <v>169</v>
      </c>
      <c r="C171" s="7">
        <v>675</v>
      </c>
      <c r="D171" s="7">
        <v>675</v>
      </c>
      <c r="E171" s="8">
        <f>D171/C171</f>
        <v>1</v>
      </c>
      <c r="F171" s="7">
        <v>229</v>
      </c>
      <c r="G171" s="8">
        <f>(D171-F171)/F171</f>
        <v>1.9475982532751093</v>
      </c>
    </row>
    <row r="172" spans="1:7">
      <c r="A172" s="6" t="s">
        <v>176</v>
      </c>
      <c r="B172" s="7">
        <v>85</v>
      </c>
      <c r="C172" s="7">
        <v>422</v>
      </c>
      <c r="D172" s="7">
        <v>422</v>
      </c>
      <c r="E172" s="8">
        <f>D172/C172</f>
        <v>1</v>
      </c>
      <c r="F172" s="7">
        <v>104</v>
      </c>
      <c r="G172" s="8">
        <f>(D172-F172)/F172</f>
        <v>3.0576923076923075</v>
      </c>
    </row>
    <row r="173" spans="1:7">
      <c r="A173" s="6" t="s">
        <v>177</v>
      </c>
      <c r="B173" s="7">
        <v>0</v>
      </c>
      <c r="C173" s="7">
        <v>0</v>
      </c>
      <c r="D173" s="7">
        <v>0</v>
      </c>
      <c r="E173" s="6"/>
      <c r="F173" s="7"/>
      <c r="G173" s="8" t="str">
        <f>IF(AND(D173&lt;&gt;0,D173&lt;&gt;0),D173/F173,"")</f>
        <v/>
      </c>
    </row>
    <row r="174" spans="1:7">
      <c r="A174" s="6" t="s">
        <v>178</v>
      </c>
      <c r="B174" s="7">
        <v>0</v>
      </c>
      <c r="C174" s="7">
        <v>0</v>
      </c>
      <c r="D174" s="7">
        <v>0</v>
      </c>
      <c r="E174" s="8" t="str">
        <f>IF(AND(B174&lt;&gt;0,D174&lt;&gt;0),B174/D174,"")</f>
        <v/>
      </c>
      <c r="F174" s="7">
        <v>39</v>
      </c>
      <c r="G174" s="8">
        <f t="shared" ref="G174:G179" si="6">(D174-F174)/F174</f>
        <v>-1</v>
      </c>
    </row>
    <row r="175" spans="1:7">
      <c r="A175" s="6" t="s">
        <v>179</v>
      </c>
      <c r="B175" s="7">
        <v>592</v>
      </c>
      <c r="C175" s="7">
        <v>6622</v>
      </c>
      <c r="D175" s="7">
        <v>6622</v>
      </c>
      <c r="E175" s="8">
        <f>D175/C175</f>
        <v>1</v>
      </c>
      <c r="F175" s="7">
        <v>13668</v>
      </c>
      <c r="G175" s="8">
        <f t="shared" si="6"/>
        <v>-0.51551068188469418</v>
      </c>
    </row>
    <row r="176" spans="1:7">
      <c r="A176" s="6" t="s">
        <v>180</v>
      </c>
      <c r="B176" s="7">
        <v>87</v>
      </c>
      <c r="C176" s="7">
        <v>690</v>
      </c>
      <c r="D176" s="7">
        <v>690</v>
      </c>
      <c r="E176" s="8">
        <f>D176/C176</f>
        <v>1</v>
      </c>
      <c r="F176" s="7">
        <v>955</v>
      </c>
      <c r="G176" s="8">
        <f t="shared" si="6"/>
        <v>-0.27748691099476441</v>
      </c>
    </row>
    <row r="177" spans="1:7">
      <c r="A177" s="6" t="s">
        <v>181</v>
      </c>
      <c r="B177" s="7">
        <v>505</v>
      </c>
      <c r="C177" s="7">
        <v>5932</v>
      </c>
      <c r="D177" s="7">
        <v>5932</v>
      </c>
      <c r="E177" s="8">
        <f>D177/C177</f>
        <v>1</v>
      </c>
      <c r="F177" s="7">
        <v>7532</v>
      </c>
      <c r="G177" s="8">
        <f t="shared" si="6"/>
        <v>-0.21242697822623474</v>
      </c>
    </row>
    <row r="178" spans="1:7">
      <c r="A178" s="6" t="s">
        <v>182</v>
      </c>
      <c r="B178" s="7">
        <v>0</v>
      </c>
      <c r="C178" s="7">
        <v>0</v>
      </c>
      <c r="D178" s="7">
        <v>0</v>
      </c>
      <c r="E178" s="8" t="str">
        <f>IF(AND(B178&lt;&gt;0,D178&lt;&gt;0),B178/D178,"")</f>
        <v/>
      </c>
      <c r="F178" s="7">
        <v>16</v>
      </c>
      <c r="G178" s="8">
        <f t="shared" si="6"/>
        <v>-1</v>
      </c>
    </row>
    <row r="179" spans="1:7">
      <c r="A179" s="6" t="s">
        <v>183</v>
      </c>
      <c r="B179" s="7">
        <v>0</v>
      </c>
      <c r="C179" s="7">
        <v>0</v>
      </c>
      <c r="D179" s="7">
        <v>0</v>
      </c>
      <c r="E179" s="8" t="str">
        <f>IF(AND(B179&lt;&gt;0,D179&lt;&gt;0),B179/D179,"")</f>
        <v/>
      </c>
      <c r="F179" s="7">
        <v>5165</v>
      </c>
      <c r="G179" s="8">
        <f t="shared" si="6"/>
        <v>-1</v>
      </c>
    </row>
    <row r="180" spans="1:7">
      <c r="A180" s="6" t="s">
        <v>184</v>
      </c>
      <c r="B180" s="7">
        <v>0</v>
      </c>
      <c r="C180" s="7">
        <v>0</v>
      </c>
      <c r="D180" s="7">
        <v>0</v>
      </c>
      <c r="E180" s="6"/>
      <c r="F180" s="7"/>
      <c r="G180" s="8" t="str">
        <f t="shared" ref="G180:G195" si="7">IF(AND(D180&lt;&gt;0,D180&lt;&gt;0),D180/F180,"")</f>
        <v/>
      </c>
    </row>
    <row r="181" spans="1:7">
      <c r="A181" s="6" t="s">
        <v>185</v>
      </c>
      <c r="B181" s="7">
        <v>0</v>
      </c>
      <c r="C181" s="7">
        <v>0</v>
      </c>
      <c r="D181" s="7">
        <v>0</v>
      </c>
      <c r="E181" s="6"/>
      <c r="F181" s="7"/>
      <c r="G181" s="8" t="str">
        <f t="shared" si="7"/>
        <v/>
      </c>
    </row>
    <row r="182" spans="1:7">
      <c r="A182" s="6" t="s">
        <v>186</v>
      </c>
      <c r="B182" s="7">
        <v>0</v>
      </c>
      <c r="C182" s="7">
        <v>0</v>
      </c>
      <c r="D182" s="7">
        <v>0</v>
      </c>
      <c r="E182" s="6"/>
      <c r="F182" s="7"/>
      <c r="G182" s="8" t="str">
        <f t="shared" si="7"/>
        <v/>
      </c>
    </row>
    <row r="183" spans="1:7">
      <c r="A183" s="6" t="s">
        <v>187</v>
      </c>
      <c r="B183" s="7">
        <v>0</v>
      </c>
      <c r="C183" s="7">
        <v>0</v>
      </c>
      <c r="D183" s="7">
        <v>0</v>
      </c>
      <c r="E183" s="6"/>
      <c r="F183" s="7"/>
      <c r="G183" s="8" t="str">
        <f t="shared" si="7"/>
        <v/>
      </c>
    </row>
    <row r="184" spans="1:7">
      <c r="A184" s="6" t="s">
        <v>188</v>
      </c>
      <c r="B184" s="7">
        <v>0</v>
      </c>
      <c r="C184" s="7">
        <v>0</v>
      </c>
      <c r="D184" s="7">
        <v>0</v>
      </c>
      <c r="E184" s="6"/>
      <c r="F184" s="7"/>
      <c r="G184" s="8" t="str">
        <f t="shared" si="7"/>
        <v/>
      </c>
    </row>
    <row r="185" spans="1:7">
      <c r="A185" s="6" t="s">
        <v>189</v>
      </c>
      <c r="B185" s="7">
        <v>0</v>
      </c>
      <c r="C185" s="7">
        <v>0</v>
      </c>
      <c r="D185" s="7">
        <v>0</v>
      </c>
      <c r="E185" s="6"/>
      <c r="F185" s="7"/>
      <c r="G185" s="8" t="str">
        <f t="shared" si="7"/>
        <v/>
      </c>
    </row>
    <row r="186" spans="1:7">
      <c r="A186" s="6" t="s">
        <v>190</v>
      </c>
      <c r="B186" s="7">
        <v>0</v>
      </c>
      <c r="C186" s="7">
        <v>0</v>
      </c>
      <c r="D186" s="7">
        <v>0</v>
      </c>
      <c r="E186" s="6"/>
      <c r="F186" s="7"/>
      <c r="G186" s="8" t="str">
        <f t="shared" si="7"/>
        <v/>
      </c>
    </row>
    <row r="187" spans="1:7">
      <c r="A187" s="6" t="s">
        <v>191</v>
      </c>
      <c r="B187" s="7">
        <v>0</v>
      </c>
      <c r="C187" s="7">
        <v>0</v>
      </c>
      <c r="D187" s="7">
        <v>0</v>
      </c>
      <c r="E187" s="6"/>
      <c r="F187" s="7"/>
      <c r="G187" s="8" t="str">
        <f t="shared" si="7"/>
        <v/>
      </c>
    </row>
    <row r="188" spans="1:7">
      <c r="A188" s="6" t="s">
        <v>192</v>
      </c>
      <c r="B188" s="7">
        <v>0</v>
      </c>
      <c r="C188" s="7">
        <v>0</v>
      </c>
      <c r="D188" s="7">
        <v>0</v>
      </c>
      <c r="E188" s="6"/>
      <c r="F188" s="7"/>
      <c r="G188" s="8" t="str">
        <f t="shared" si="7"/>
        <v/>
      </c>
    </row>
    <row r="189" spans="1:7">
      <c r="A189" s="6" t="s">
        <v>193</v>
      </c>
      <c r="B189" s="7">
        <v>0</v>
      </c>
      <c r="C189" s="7">
        <v>0</v>
      </c>
      <c r="D189" s="7">
        <v>0</v>
      </c>
      <c r="E189" s="6"/>
      <c r="F189" s="7"/>
      <c r="G189" s="8" t="str">
        <f t="shared" si="7"/>
        <v/>
      </c>
    </row>
    <row r="190" spans="1:7">
      <c r="A190" s="6" t="s">
        <v>194</v>
      </c>
      <c r="B190" s="7">
        <v>0</v>
      </c>
      <c r="C190" s="7">
        <v>0</v>
      </c>
      <c r="D190" s="7">
        <v>0</v>
      </c>
      <c r="E190" s="6"/>
      <c r="F190" s="7"/>
      <c r="G190" s="8" t="str">
        <f t="shared" si="7"/>
        <v/>
      </c>
    </row>
    <row r="191" spans="1:7">
      <c r="A191" s="6" t="s">
        <v>195</v>
      </c>
      <c r="B191" s="7">
        <v>0</v>
      </c>
      <c r="C191" s="7">
        <v>0</v>
      </c>
      <c r="D191" s="7">
        <v>0</v>
      </c>
      <c r="E191" s="6"/>
      <c r="F191" s="7"/>
      <c r="G191" s="8" t="str">
        <f t="shared" si="7"/>
        <v/>
      </c>
    </row>
    <row r="192" spans="1:7">
      <c r="A192" s="6" t="s">
        <v>152</v>
      </c>
      <c r="B192" s="7">
        <v>0</v>
      </c>
      <c r="C192" s="7">
        <v>0</v>
      </c>
      <c r="D192" s="7">
        <v>0</v>
      </c>
      <c r="E192" s="6"/>
      <c r="F192" s="7"/>
      <c r="G192" s="8" t="str">
        <f t="shared" si="7"/>
        <v/>
      </c>
    </row>
    <row r="193" spans="1:7">
      <c r="A193" s="6" t="s">
        <v>196</v>
      </c>
      <c r="B193" s="7">
        <v>0</v>
      </c>
      <c r="C193" s="7">
        <v>0</v>
      </c>
      <c r="D193" s="7">
        <v>0</v>
      </c>
      <c r="E193" s="6"/>
      <c r="F193" s="7"/>
      <c r="G193" s="8" t="str">
        <f t="shared" si="7"/>
        <v/>
      </c>
    </row>
    <row r="194" spans="1:7">
      <c r="A194" s="6" t="s">
        <v>197</v>
      </c>
      <c r="B194" s="7">
        <v>0</v>
      </c>
      <c r="C194" s="7">
        <v>0</v>
      </c>
      <c r="D194" s="7">
        <v>0</v>
      </c>
      <c r="E194" s="6"/>
      <c r="F194" s="7"/>
      <c r="G194" s="8" t="str">
        <f t="shared" si="7"/>
        <v/>
      </c>
    </row>
    <row r="195" spans="1:7">
      <c r="A195" s="6" t="s">
        <v>198</v>
      </c>
      <c r="B195" s="7">
        <v>0</v>
      </c>
      <c r="C195" s="7">
        <v>0</v>
      </c>
      <c r="D195" s="7">
        <v>0</v>
      </c>
      <c r="E195" s="6"/>
      <c r="F195" s="7"/>
      <c r="G195" s="8" t="str">
        <f t="shared" si="7"/>
        <v/>
      </c>
    </row>
    <row r="196" spans="1:7">
      <c r="A196" s="6" t="s">
        <v>199</v>
      </c>
      <c r="B196" s="7">
        <v>401</v>
      </c>
      <c r="C196" s="7">
        <v>38085</v>
      </c>
      <c r="D196" s="7">
        <v>38031</v>
      </c>
      <c r="E196" s="8">
        <f>D196/C196</f>
        <v>0.99858211894446636</v>
      </c>
      <c r="F196" s="7">
        <v>3035</v>
      </c>
      <c r="G196" s="8">
        <f>(D196-F196)/F196</f>
        <v>11.530807248764415</v>
      </c>
    </row>
    <row r="197" spans="1:7">
      <c r="A197" s="6" t="s">
        <v>200</v>
      </c>
      <c r="B197" s="7">
        <v>305</v>
      </c>
      <c r="C197" s="7">
        <v>37935</v>
      </c>
      <c r="D197" s="7">
        <v>37881</v>
      </c>
      <c r="E197" s="8">
        <f t="shared" ref="E197:E224" si="8">D197/C197</f>
        <v>0.99857651245551604</v>
      </c>
      <c r="F197" s="7">
        <v>2836</v>
      </c>
      <c r="G197" s="8">
        <f t="shared" ref="G197:G224" si="9">(D197-F197)/F197</f>
        <v>12.35719322990127</v>
      </c>
    </row>
    <row r="198" spans="1:7">
      <c r="A198" s="6" t="s">
        <v>201</v>
      </c>
      <c r="B198" s="7">
        <v>0</v>
      </c>
      <c r="C198" s="7">
        <v>0</v>
      </c>
      <c r="D198" s="7">
        <v>0</v>
      </c>
      <c r="E198" s="6"/>
      <c r="F198" s="7"/>
      <c r="G198" s="8" t="str">
        <f>IF(AND(D198&lt;&gt;0,D198&lt;&gt;0),D198/F198,"")</f>
        <v/>
      </c>
    </row>
    <row r="199" spans="1:7">
      <c r="A199" s="6" t="s">
        <v>202</v>
      </c>
      <c r="B199" s="7">
        <v>0</v>
      </c>
      <c r="C199" s="7">
        <v>0</v>
      </c>
      <c r="D199" s="7">
        <v>0</v>
      </c>
      <c r="E199" s="6"/>
      <c r="F199" s="7"/>
      <c r="G199" s="8" t="str">
        <f>IF(AND(D199&lt;&gt;0,D199&lt;&gt;0),D199/F199,"")</f>
        <v/>
      </c>
    </row>
    <row r="200" spans="1:7">
      <c r="A200" s="6" t="s">
        <v>203</v>
      </c>
      <c r="B200" s="7">
        <v>72</v>
      </c>
      <c r="C200" s="7">
        <v>111</v>
      </c>
      <c r="D200" s="7">
        <v>111</v>
      </c>
      <c r="E200" s="8">
        <f t="shared" si="8"/>
        <v>1</v>
      </c>
      <c r="F200" s="7">
        <v>147</v>
      </c>
      <c r="G200" s="8">
        <f t="shared" si="9"/>
        <v>-0.24489795918367346</v>
      </c>
    </row>
    <row r="201" spans="1:7">
      <c r="A201" s="6" t="s">
        <v>204</v>
      </c>
      <c r="B201" s="7">
        <v>24</v>
      </c>
      <c r="C201" s="7">
        <v>35</v>
      </c>
      <c r="D201" s="7">
        <v>35</v>
      </c>
      <c r="E201" s="8">
        <f t="shared" si="8"/>
        <v>1</v>
      </c>
      <c r="F201" s="7">
        <v>49</v>
      </c>
      <c r="G201" s="8">
        <f t="shared" si="9"/>
        <v>-0.2857142857142857</v>
      </c>
    </row>
    <row r="202" spans="1:7">
      <c r="A202" s="6" t="s">
        <v>205</v>
      </c>
      <c r="B202" s="7">
        <v>0</v>
      </c>
      <c r="C202" s="7">
        <v>4</v>
      </c>
      <c r="D202" s="7">
        <v>4</v>
      </c>
      <c r="E202" s="8">
        <f t="shared" si="8"/>
        <v>1</v>
      </c>
      <c r="F202" s="7">
        <v>3</v>
      </c>
      <c r="G202" s="8">
        <f t="shared" si="9"/>
        <v>0.33333333333333331</v>
      </c>
    </row>
    <row r="203" spans="1:7">
      <c r="A203" s="6" t="s">
        <v>206</v>
      </c>
      <c r="B203" s="7">
        <v>4920</v>
      </c>
      <c r="C203" s="7">
        <v>15462</v>
      </c>
      <c r="D203" s="7">
        <v>15462</v>
      </c>
      <c r="E203" s="8">
        <f t="shared" si="8"/>
        <v>1</v>
      </c>
      <c r="F203" s="7">
        <v>5901</v>
      </c>
      <c r="G203" s="8">
        <f t="shared" si="9"/>
        <v>1.6202338586680223</v>
      </c>
    </row>
    <row r="204" spans="1:7">
      <c r="A204" s="6" t="s">
        <v>207</v>
      </c>
      <c r="B204" s="7">
        <v>0</v>
      </c>
      <c r="C204" s="7">
        <v>11650</v>
      </c>
      <c r="D204" s="7">
        <v>11650</v>
      </c>
      <c r="E204" s="8">
        <f t="shared" si="8"/>
        <v>1</v>
      </c>
      <c r="F204" s="7">
        <v>1460</v>
      </c>
      <c r="G204" s="8">
        <f t="shared" si="9"/>
        <v>6.9794520547945202</v>
      </c>
    </row>
    <row r="205" spans="1:7">
      <c r="A205" s="6" t="s">
        <v>208</v>
      </c>
      <c r="B205" s="7">
        <v>4920</v>
      </c>
      <c r="C205" s="7">
        <v>3812</v>
      </c>
      <c r="D205" s="7">
        <v>3812</v>
      </c>
      <c r="E205" s="8">
        <f t="shared" si="8"/>
        <v>1</v>
      </c>
      <c r="F205" s="7">
        <v>4441</v>
      </c>
      <c r="G205" s="8">
        <f t="shared" si="9"/>
        <v>-0.1416347669443819</v>
      </c>
    </row>
    <row r="206" spans="1:7">
      <c r="A206" s="6" t="s">
        <v>209</v>
      </c>
      <c r="B206" s="7">
        <v>0</v>
      </c>
      <c r="C206" s="7">
        <v>0</v>
      </c>
      <c r="D206" s="7">
        <v>0</v>
      </c>
      <c r="E206" s="6"/>
      <c r="F206" s="7"/>
      <c r="G206" s="8" t="str">
        <f>IF(AND(D206&lt;&gt;0,D206&lt;&gt;0),D206/F206,"")</f>
        <v/>
      </c>
    </row>
    <row r="207" spans="1:7">
      <c r="A207" s="6" t="s">
        <v>210</v>
      </c>
      <c r="B207" s="7">
        <v>114</v>
      </c>
      <c r="C207" s="7">
        <v>234</v>
      </c>
      <c r="D207" s="7">
        <v>234</v>
      </c>
      <c r="E207" s="8">
        <f t="shared" si="8"/>
        <v>1</v>
      </c>
      <c r="F207" s="7">
        <v>272</v>
      </c>
      <c r="G207" s="8">
        <f t="shared" si="9"/>
        <v>-0.13970588235294118</v>
      </c>
    </row>
    <row r="208" spans="1:7">
      <c r="A208" s="6" t="s">
        <v>211</v>
      </c>
      <c r="B208" s="7">
        <v>114</v>
      </c>
      <c r="C208" s="7">
        <v>171</v>
      </c>
      <c r="D208" s="7">
        <v>171</v>
      </c>
      <c r="E208" s="8">
        <f t="shared" si="8"/>
        <v>1</v>
      </c>
      <c r="F208" s="7">
        <v>158</v>
      </c>
      <c r="G208" s="8">
        <f t="shared" si="9"/>
        <v>8.2278481012658222E-2</v>
      </c>
    </row>
    <row r="209" spans="1:7">
      <c r="A209" s="6" t="s">
        <v>212</v>
      </c>
      <c r="B209" s="7">
        <v>0</v>
      </c>
      <c r="C209" s="7">
        <v>0</v>
      </c>
      <c r="D209" s="7">
        <v>0</v>
      </c>
      <c r="E209" s="6"/>
      <c r="F209" s="7"/>
      <c r="G209" s="8" t="str">
        <f>IF(AND(D209&lt;&gt;0,D209&lt;&gt;0),D209/F209,"")</f>
        <v/>
      </c>
    </row>
    <row r="210" spans="1:7">
      <c r="A210" s="6" t="s">
        <v>213</v>
      </c>
      <c r="B210" s="7">
        <v>0</v>
      </c>
      <c r="C210" s="7">
        <v>0</v>
      </c>
      <c r="D210" s="7">
        <v>0</v>
      </c>
      <c r="E210" s="6"/>
      <c r="F210" s="7"/>
      <c r="G210" s="8" t="str">
        <f>IF(AND(D210&lt;&gt;0,D210&lt;&gt;0),D210/F210,"")</f>
        <v/>
      </c>
    </row>
    <row r="211" spans="1:7">
      <c r="A211" s="6" t="s">
        <v>214</v>
      </c>
      <c r="B211" s="7">
        <v>0</v>
      </c>
      <c r="C211" s="7">
        <v>63</v>
      </c>
      <c r="D211" s="7">
        <v>63</v>
      </c>
      <c r="E211" s="8">
        <f t="shared" si="8"/>
        <v>1</v>
      </c>
      <c r="F211" s="7">
        <v>114</v>
      </c>
      <c r="G211" s="8">
        <f t="shared" si="9"/>
        <v>-0.44736842105263158</v>
      </c>
    </row>
    <row r="212" spans="1:7">
      <c r="A212" s="6" t="s">
        <v>215</v>
      </c>
      <c r="B212" s="7">
        <v>0</v>
      </c>
      <c r="C212" s="7">
        <v>0</v>
      </c>
      <c r="D212" s="7">
        <v>0</v>
      </c>
      <c r="E212" s="6"/>
      <c r="F212" s="7"/>
      <c r="G212" s="8" t="str">
        <f>IF(AND(D212&lt;&gt;0,D212&lt;&gt;0),D212/F212,"")</f>
        <v/>
      </c>
    </row>
    <row r="213" spans="1:7">
      <c r="A213" s="6" t="s">
        <v>216</v>
      </c>
      <c r="B213" s="7">
        <v>0</v>
      </c>
      <c r="C213" s="7">
        <v>0</v>
      </c>
      <c r="D213" s="7">
        <v>0</v>
      </c>
      <c r="E213" s="6"/>
      <c r="F213" s="7"/>
      <c r="G213" s="8" t="str">
        <f>IF(AND(D213&lt;&gt;0,D213&lt;&gt;0),D213/F213,"")</f>
        <v/>
      </c>
    </row>
    <row r="214" spans="1:7">
      <c r="A214" s="6" t="s">
        <v>217</v>
      </c>
      <c r="B214" s="7">
        <v>3099</v>
      </c>
      <c r="C214" s="7">
        <v>18751</v>
      </c>
      <c r="D214" s="7">
        <v>18751</v>
      </c>
      <c r="E214" s="8">
        <f t="shared" si="8"/>
        <v>1</v>
      </c>
      <c r="F214" s="7">
        <v>115</v>
      </c>
      <c r="G214" s="8">
        <f t="shared" si="9"/>
        <v>162.05217391304348</v>
      </c>
    </row>
    <row r="215" spans="1:7">
      <c r="A215" s="6" t="s">
        <v>218</v>
      </c>
      <c r="B215" s="7">
        <v>0</v>
      </c>
      <c r="C215" s="7">
        <v>0</v>
      </c>
      <c r="D215" s="7">
        <v>0</v>
      </c>
      <c r="E215" s="6"/>
      <c r="F215" s="7"/>
      <c r="G215" s="8" t="str">
        <f>IF(AND(D215&lt;&gt;0,D215&lt;&gt;0),D215/F215,"")</f>
        <v/>
      </c>
    </row>
    <row r="216" spans="1:7">
      <c r="A216" s="6" t="s">
        <v>219</v>
      </c>
      <c r="B216" s="7">
        <v>3099</v>
      </c>
      <c r="C216" s="7">
        <v>18751</v>
      </c>
      <c r="D216" s="7">
        <v>18751</v>
      </c>
      <c r="E216" s="8">
        <f t="shared" si="8"/>
        <v>1</v>
      </c>
      <c r="F216" s="7">
        <v>115</v>
      </c>
      <c r="G216" s="8">
        <f t="shared" si="9"/>
        <v>162.05217391304348</v>
      </c>
    </row>
    <row r="217" spans="1:7">
      <c r="A217" s="6" t="s">
        <v>220</v>
      </c>
      <c r="B217" s="7">
        <v>1491</v>
      </c>
      <c r="C217" s="7">
        <v>1491</v>
      </c>
      <c r="D217" s="7">
        <v>1491</v>
      </c>
      <c r="E217" s="8">
        <f t="shared" si="8"/>
        <v>1</v>
      </c>
      <c r="F217" s="7">
        <v>432</v>
      </c>
      <c r="G217" s="8">
        <f t="shared" si="9"/>
        <v>2.4513888888888888</v>
      </c>
    </row>
    <row r="218" spans="1:7">
      <c r="A218" s="6" t="s">
        <v>221</v>
      </c>
      <c r="B218" s="7">
        <v>0</v>
      </c>
      <c r="C218" s="7">
        <v>0</v>
      </c>
      <c r="D218" s="7">
        <v>0</v>
      </c>
      <c r="E218" s="6"/>
      <c r="F218" s="7"/>
      <c r="G218" s="8" t="str">
        <f>IF(AND(D218&lt;&gt;0,D218&lt;&gt;0),D218/F218,"")</f>
        <v/>
      </c>
    </row>
    <row r="219" spans="1:7">
      <c r="A219" s="6" t="s">
        <v>222</v>
      </c>
      <c r="B219" s="7">
        <v>0</v>
      </c>
      <c r="C219" s="7">
        <v>0</v>
      </c>
      <c r="D219" s="7">
        <v>0</v>
      </c>
      <c r="E219" s="6"/>
      <c r="F219" s="7"/>
      <c r="G219" s="8" t="str">
        <f>IF(AND(D219&lt;&gt;0,D219&lt;&gt;0),D219/F219,"")</f>
        <v/>
      </c>
    </row>
    <row r="220" spans="1:7">
      <c r="A220" s="6" t="s">
        <v>223</v>
      </c>
      <c r="B220" s="7">
        <v>1491</v>
      </c>
      <c r="C220" s="7">
        <v>1491</v>
      </c>
      <c r="D220" s="7">
        <v>1491</v>
      </c>
      <c r="E220" s="8">
        <f t="shared" si="8"/>
        <v>1</v>
      </c>
      <c r="F220" s="7">
        <v>432</v>
      </c>
      <c r="G220" s="8">
        <f t="shared" si="9"/>
        <v>2.4513888888888888</v>
      </c>
    </row>
    <row r="221" spans="1:7">
      <c r="A221" s="6" t="s">
        <v>224</v>
      </c>
      <c r="B221" s="7">
        <v>0</v>
      </c>
      <c r="C221" s="7">
        <v>28</v>
      </c>
      <c r="D221" s="7">
        <v>28</v>
      </c>
      <c r="E221" s="8">
        <f t="shared" si="8"/>
        <v>1</v>
      </c>
      <c r="F221" s="7">
        <v>27</v>
      </c>
      <c r="G221" s="8">
        <f t="shared" si="9"/>
        <v>3.7037037037037035E-2</v>
      </c>
    </row>
    <row r="222" spans="1:7">
      <c r="A222" s="6" t="s">
        <v>225</v>
      </c>
      <c r="B222" s="7">
        <v>0</v>
      </c>
      <c r="C222" s="7">
        <v>0</v>
      </c>
      <c r="D222" s="7">
        <v>0</v>
      </c>
      <c r="E222" s="6"/>
      <c r="F222" s="7"/>
      <c r="G222" s="8" t="str">
        <f>IF(AND(D222&lt;&gt;0,D222&lt;&gt;0),D222/F222,"")</f>
        <v/>
      </c>
    </row>
    <row r="223" spans="1:7">
      <c r="A223" s="6" t="s">
        <v>226</v>
      </c>
      <c r="B223" s="7">
        <v>0</v>
      </c>
      <c r="C223" s="7">
        <v>0</v>
      </c>
      <c r="D223" s="7">
        <v>0</v>
      </c>
      <c r="E223" s="6"/>
      <c r="F223" s="7"/>
      <c r="G223" s="8" t="str">
        <f>IF(AND(D223&lt;&gt;0,D223&lt;&gt;0),D223/F223,"")</f>
        <v/>
      </c>
    </row>
    <row r="224" spans="1:7">
      <c r="A224" s="6" t="s">
        <v>227</v>
      </c>
      <c r="B224" s="7">
        <v>0</v>
      </c>
      <c r="C224" s="7">
        <v>28</v>
      </c>
      <c r="D224" s="7">
        <v>28</v>
      </c>
      <c r="E224" s="8">
        <f t="shared" si="8"/>
        <v>1</v>
      </c>
      <c r="F224" s="7">
        <v>27</v>
      </c>
      <c r="G224" s="8">
        <f t="shared" si="9"/>
        <v>3.7037037037037035E-2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2021-05-19T07:40:19Z</dcterms:modified>
</cp:coreProperties>
</file>